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d.docs.live.net/807cad7457cf722d/Desktop/ADGAT DKO paper/Accepted upload files/Source files/Figure 2/Figure 2-source data 1/"/>
    </mc:Choice>
  </mc:AlternateContent>
  <xr:revisionPtr revIDLastSave="40" documentId="11_DBDED5C7DB2A13D52635DACD1CED458AE71131DD" xr6:coauthVersionLast="47" xr6:coauthVersionMax="47" xr10:uidLastSave="{9A492BCB-3C14-4206-840F-8DA97E93D43B}"/>
  <bookViews>
    <workbookView xWindow="-108" yWindow="-108" windowWidth="23256" windowHeight="12456" activeTab="1" xr2:uid="{00000000-000D-0000-FFFF-FFFF00000000}"/>
  </bookViews>
  <sheets>
    <sheet name="Cold_food" sheetId="7" r:id="rId1"/>
    <sheet name="Cold_no food" sheetId="6" r:id="rId2"/>
    <sheet name="14 h fasted mice" sheetId="8" r:id="rId3"/>
    <sheet name="Ketones" sheetId="9" r:id="rId4"/>
  </sheets>
  <externalReferences>
    <externalReference r:id="rId5"/>
    <externalReference r:id="rId6"/>
    <externalReference r:id="rId7"/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9" l="1"/>
  <c r="F44" i="9" s="1"/>
  <c r="E43" i="9"/>
  <c r="F43" i="9" s="1"/>
  <c r="E42" i="9"/>
  <c r="F42" i="9" s="1"/>
  <c r="E41" i="9"/>
  <c r="F41" i="9" s="1"/>
  <c r="E40" i="9"/>
  <c r="F40" i="9" s="1"/>
  <c r="E38" i="9"/>
  <c r="F38" i="9" s="1"/>
  <c r="E37" i="9"/>
  <c r="F37" i="9" s="1"/>
  <c r="E36" i="9"/>
  <c r="F36" i="9" s="1"/>
  <c r="E35" i="9"/>
  <c r="F35" i="9" s="1"/>
  <c r="E34" i="9"/>
  <c r="F34" i="9" s="1"/>
  <c r="E33" i="9"/>
  <c r="F33" i="9" s="1"/>
  <c r="E31" i="9"/>
  <c r="F31" i="9" s="1"/>
  <c r="E30" i="9"/>
  <c r="F30" i="9" s="1"/>
  <c r="E29" i="9"/>
  <c r="F29" i="9" s="1"/>
  <c r="E28" i="9"/>
  <c r="F28" i="9" s="1"/>
  <c r="E27" i="9"/>
  <c r="F27" i="9" s="1"/>
  <c r="E26" i="9"/>
  <c r="F26" i="9" s="1"/>
  <c r="E25" i="9"/>
  <c r="F25" i="9" s="1"/>
  <c r="E24" i="9"/>
  <c r="F24" i="9" s="1"/>
  <c r="E22" i="9"/>
  <c r="F22" i="9" s="1"/>
  <c r="E21" i="9"/>
  <c r="F21" i="9" s="1"/>
  <c r="E20" i="9"/>
  <c r="F20" i="9" s="1"/>
  <c r="E19" i="9"/>
  <c r="F19" i="9" s="1"/>
  <c r="E18" i="9"/>
  <c r="F18" i="9" s="1"/>
  <c r="E17" i="9"/>
  <c r="F17" i="9" s="1"/>
  <c r="E16" i="9"/>
  <c r="F16" i="9" s="1"/>
  <c r="E15" i="9"/>
  <c r="F15" i="9" s="1"/>
  <c r="E8" i="9"/>
  <c r="E7" i="9"/>
  <c r="E6" i="9"/>
  <c r="E5" i="9"/>
  <c r="E4" i="9"/>
  <c r="I33" i="9" l="1"/>
  <c r="G15" i="9"/>
  <c r="I24" i="9"/>
  <c r="H15" i="9"/>
  <c r="J40" i="9"/>
  <c r="H24" i="9"/>
  <c r="G24" i="9"/>
  <c r="H40" i="9"/>
  <c r="G40" i="9"/>
  <c r="I40" i="9"/>
  <c r="H33" i="9"/>
  <c r="G33" i="9"/>
  <c r="I23" i="8"/>
  <c r="H23" i="8"/>
  <c r="G23" i="8"/>
  <c r="D23" i="8"/>
  <c r="C23" i="8"/>
  <c r="I22" i="8"/>
  <c r="H22" i="8"/>
  <c r="G22" i="8"/>
  <c r="D22" i="8"/>
  <c r="C22" i="8"/>
  <c r="I21" i="8"/>
  <c r="H21" i="8"/>
  <c r="G21" i="8"/>
  <c r="D21" i="8"/>
  <c r="C21" i="8"/>
  <c r="E20" i="8"/>
  <c r="F20" i="8" s="1"/>
  <c r="E19" i="8"/>
  <c r="F19" i="8" s="1"/>
  <c r="E18" i="8"/>
  <c r="F18" i="8" s="1"/>
  <c r="E17" i="8"/>
  <c r="F17" i="8" s="1"/>
  <c r="E16" i="8"/>
  <c r="F16" i="8" s="1"/>
  <c r="E15" i="8"/>
  <c r="E14" i="8"/>
  <c r="I10" i="8"/>
  <c r="H10" i="8"/>
  <c r="G10" i="8"/>
  <c r="D10" i="8"/>
  <c r="C10" i="8"/>
  <c r="I9" i="8"/>
  <c r="H9" i="8"/>
  <c r="G9" i="8"/>
  <c r="D9" i="8"/>
  <c r="C9" i="8"/>
  <c r="E8" i="8"/>
  <c r="F8" i="8" s="1"/>
  <c r="E7" i="8"/>
  <c r="F7" i="8" s="1"/>
  <c r="E6" i="8"/>
  <c r="F6" i="8" s="1"/>
  <c r="E5" i="8"/>
  <c r="F5" i="8" s="1"/>
  <c r="E4" i="8"/>
  <c r="F4" i="8" s="1"/>
  <c r="E3" i="8"/>
  <c r="F3" i="8" s="1"/>
  <c r="E22" i="8" l="1"/>
  <c r="E21" i="8"/>
  <c r="F14" i="8"/>
  <c r="F9" i="8"/>
  <c r="F10" i="8"/>
  <c r="F15" i="8"/>
  <c r="F23" i="8" s="1"/>
  <c r="E9" i="8"/>
  <c r="F21" i="8"/>
  <c r="E10" i="8"/>
  <c r="E23" i="8"/>
  <c r="E12" i="6"/>
  <c r="F12" i="6"/>
  <c r="G12" i="6"/>
  <c r="H12" i="6"/>
  <c r="I12" i="6"/>
  <c r="E11" i="6"/>
  <c r="F11" i="6"/>
  <c r="G11" i="6"/>
  <c r="H11" i="6"/>
  <c r="I11" i="6"/>
  <c r="E24" i="6"/>
  <c r="F24" i="6"/>
  <c r="G24" i="6"/>
  <c r="H24" i="6"/>
  <c r="E23" i="6"/>
  <c r="F23" i="6"/>
  <c r="G23" i="6"/>
  <c r="H23" i="6"/>
  <c r="D23" i="6"/>
  <c r="D24" i="6"/>
  <c r="D11" i="6"/>
  <c r="D12" i="6"/>
  <c r="F22" i="8" l="1"/>
  <c r="E25" i="6"/>
  <c r="F25" i="6"/>
  <c r="G25" i="6"/>
  <c r="H25" i="6"/>
  <c r="D25" i="6"/>
  <c r="D24" i="7" l="1"/>
  <c r="E24" i="7"/>
  <c r="F24" i="7"/>
  <c r="G24" i="7"/>
  <c r="H24" i="7"/>
  <c r="I24" i="7"/>
  <c r="J24" i="7"/>
  <c r="C24" i="7"/>
  <c r="D12" i="7"/>
  <c r="E12" i="7"/>
  <c r="F12" i="7"/>
  <c r="G12" i="7"/>
  <c r="H12" i="7"/>
  <c r="I12" i="7"/>
  <c r="J12" i="7"/>
  <c r="C12" i="7"/>
  <c r="D23" i="7"/>
  <c r="E23" i="7"/>
  <c r="F23" i="7"/>
  <c r="G23" i="7"/>
  <c r="H23" i="7"/>
  <c r="I23" i="7"/>
  <c r="J23" i="7"/>
  <c r="C23" i="7"/>
  <c r="D11" i="7"/>
  <c r="E11" i="7"/>
  <c r="F11" i="7"/>
  <c r="G11" i="7"/>
  <c r="H11" i="7"/>
  <c r="I11" i="7"/>
  <c r="J11" i="7"/>
  <c r="C11" i="7"/>
</calcChain>
</file>

<file path=xl/sharedStrings.xml><?xml version="1.0" encoding="utf-8"?>
<sst xmlns="http://schemas.openxmlformats.org/spreadsheetml/2006/main" count="146" uniqueCount="80">
  <si>
    <t>Mouse #</t>
  </si>
  <si>
    <t>Genotype</t>
  </si>
  <si>
    <t>Weight (g)</t>
  </si>
  <si>
    <t>Flox</t>
  </si>
  <si>
    <t>KO</t>
  </si>
  <si>
    <t>20 (R)</t>
  </si>
  <si>
    <t>21 (L)</t>
  </si>
  <si>
    <t>22 (RL)</t>
  </si>
  <si>
    <t>23 (2R)</t>
  </si>
  <si>
    <t>27 (R)</t>
  </si>
  <si>
    <t>28 (L)</t>
  </si>
  <si>
    <t>29 (2R)</t>
  </si>
  <si>
    <t>32 (RL)</t>
  </si>
  <si>
    <t>25 (L)</t>
  </si>
  <si>
    <t>26 (RL)</t>
  </si>
  <si>
    <t>30 (R)</t>
  </si>
  <si>
    <t>33 (2R)</t>
  </si>
  <si>
    <t>36 (2R)</t>
  </si>
  <si>
    <t>37 (R)</t>
  </si>
  <si>
    <t>38 (L)</t>
  </si>
  <si>
    <t>39 (RL)</t>
  </si>
  <si>
    <t>40 (2R)</t>
  </si>
  <si>
    <t>41 (R)</t>
  </si>
  <si>
    <t>42 (L)</t>
  </si>
  <si>
    <t>43 (RL)</t>
  </si>
  <si>
    <t>44 (2R)</t>
  </si>
  <si>
    <t>45 (2RL)</t>
  </si>
  <si>
    <t>46 (R)</t>
  </si>
  <si>
    <t>47 (L)</t>
  </si>
  <si>
    <t>49 (2R)</t>
  </si>
  <si>
    <t>50 (R)</t>
  </si>
  <si>
    <t>51 (L)</t>
  </si>
  <si>
    <t>55 (L)</t>
  </si>
  <si>
    <t>57 (2R)</t>
  </si>
  <si>
    <t xml:space="preserve">a36 (RL) </t>
  </si>
  <si>
    <t>a37 (2R)</t>
  </si>
  <si>
    <t>a40 (2RL)</t>
  </si>
  <si>
    <t>Body temparature (°C)</t>
  </si>
  <si>
    <t>t0</t>
  </si>
  <si>
    <t xml:space="preserve">1h </t>
  </si>
  <si>
    <t xml:space="preserve">2h </t>
  </si>
  <si>
    <t xml:space="preserve">3h </t>
  </si>
  <si>
    <t xml:space="preserve">4h </t>
  </si>
  <si>
    <t xml:space="preserve">5h </t>
  </si>
  <si>
    <t xml:space="preserve">6h </t>
  </si>
  <si>
    <t>Cold exposre_with food_2018.07.23</t>
  </si>
  <si>
    <t>Avg</t>
  </si>
  <si>
    <t>Stdev</t>
  </si>
  <si>
    <t>D1D2 Flox</t>
  </si>
  <si>
    <t>AD1D2 KO</t>
  </si>
  <si>
    <t>Cold exposre_without food</t>
  </si>
  <si>
    <t>t test</t>
  </si>
  <si>
    <t>D1D2 flox</t>
  </si>
  <si>
    <t>body weights</t>
  </si>
  <si>
    <t>fasted weights</t>
  </si>
  <si>
    <t>weight loss</t>
  </si>
  <si>
    <t>% loss</t>
  </si>
  <si>
    <t xml:space="preserve"> fastedglucose</t>
  </si>
  <si>
    <t>temp before fast</t>
  </si>
  <si>
    <t>fasted temp</t>
  </si>
  <si>
    <t>Before fast</t>
  </si>
  <si>
    <t>7 (2R)</t>
  </si>
  <si>
    <t>After 14 h fast</t>
  </si>
  <si>
    <t>8 (R)</t>
  </si>
  <si>
    <t>9 (L)</t>
  </si>
  <si>
    <t>12 (2RL)</t>
  </si>
  <si>
    <t>8 (2L)</t>
  </si>
  <si>
    <t>9 (RL)</t>
  </si>
  <si>
    <t>10 (2RL)</t>
  </si>
  <si>
    <t>13 (R)</t>
  </si>
  <si>
    <t>19 (2R)</t>
  </si>
  <si>
    <t>a34 (R)</t>
  </si>
  <si>
    <t>t-test</t>
  </si>
  <si>
    <t>μmol/L</t>
  </si>
  <si>
    <t>Ad lib.</t>
  </si>
  <si>
    <t>AD1D2KO</t>
  </si>
  <si>
    <t>14 h fast</t>
  </si>
  <si>
    <t>Ketone bodies</t>
  </si>
  <si>
    <t>14h fasted mice</t>
  </si>
  <si>
    <t>ADGAT DKO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</si>
</sst>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"/>
    <numFmt numFmtId="166" formatCode="0.00000"/>
    <numFmt numFmtId="167" formatCode="0.000000"/>
    <numFmt numFmtId="168" formatCode="0.000"/>
  </numFmts>
  <fonts count="16" x14ac:knownFonts="1">
    <font>
      <sz val="10"/>
      <color rgb="FF00000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Calibri"/>
      <family val="2"/>
    </font>
    <font>
      <b/>
      <sz val="16"/>
      <color rgb="FF000000"/>
      <name val="Arial"/>
      <family val="2"/>
    </font>
    <font>
      <b/>
      <sz val="16"/>
      <color theme="1"/>
      <name val="Arial"/>
      <family val="2"/>
    </font>
    <font>
      <b/>
      <sz val="14"/>
      <name val="Arial"/>
      <family val="2"/>
    </font>
    <font>
      <b/>
      <sz val="14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8" tint="0.59999389629810485"/>
        <bgColor rgb="FFFFFF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5" fillId="0" borderId="0" xfId="0" applyFont="1"/>
    <xf numFmtId="0" fontId="4" fillId="5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5" fillId="0" borderId="0" xfId="0" applyFont="1" applyAlignment="1">
      <alignment horizontal="center"/>
    </xf>
    <xf numFmtId="0" fontId="6" fillId="6" borderId="1" xfId="0" applyFont="1" applyFill="1" applyBorder="1"/>
    <xf numFmtId="0" fontId="6" fillId="6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7" borderId="1" xfId="0" applyFont="1" applyFill="1" applyBorder="1"/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7" borderId="1" xfId="0" applyFont="1" applyFill="1" applyBorder="1"/>
    <xf numFmtId="0" fontId="2" fillId="7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8" fillId="0" borderId="0" xfId="0" applyFont="1" applyAlignment="1">
      <alignment horizontal="center"/>
    </xf>
    <xf numFmtId="0" fontId="10" fillId="8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2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167" fontId="9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168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9" fillId="10" borderId="0" xfId="0" applyFont="1" applyFill="1" applyAlignment="1">
      <alignment horizontal="left"/>
    </xf>
    <xf numFmtId="16" fontId="9" fillId="10" borderId="0" xfId="0" applyNumberFormat="1" applyFont="1" applyFill="1" applyAlignment="1">
      <alignment horizontal="left"/>
    </xf>
    <xf numFmtId="0" fontId="9" fillId="10" borderId="0" xfId="0" applyFont="1" applyFill="1" applyAlignment="1">
      <alignment horizontal="center"/>
    </xf>
    <xf numFmtId="0" fontId="8" fillId="10" borderId="0" xfId="0" applyFont="1" applyFill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3" fillId="9" borderId="0" xfId="0" applyFont="1" applyFill="1" applyAlignment="1">
      <alignment horizontal="center"/>
    </xf>
    <xf numFmtId="0" fontId="12" fillId="9" borderId="0" xfId="0" applyFont="1" applyFill="1" applyAlignment="1">
      <alignment horizontal="center"/>
    </xf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15" fillId="6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Cold</a:t>
            </a:r>
            <a:r>
              <a:rPr lang="en-US" sz="1400" baseline="0"/>
              <a:t> exposure_ad lib</a:t>
            </a:r>
          </a:p>
        </c:rich>
      </c:tx>
      <c:layout>
        <c:manualLayout>
          <c:xMode val="edge"/>
          <c:yMode val="edge"/>
          <c:x val="0.31176798722613985"/>
          <c:y val="5.514977047791813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25519555957145"/>
          <c:y val="0.17121376327338972"/>
          <c:w val="0.71389734498197877"/>
          <c:h val="0.68444436786758334"/>
        </c:manualLayout>
      </c:layout>
      <c:lineChart>
        <c:grouping val="standard"/>
        <c:varyColors val="0"/>
        <c:ser>
          <c:idx val="0"/>
          <c:order val="0"/>
          <c:tx>
            <c:v>D1D2 Flox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Cold_food!$C$12:$J$12</c:f>
                <c:numCache>
                  <c:formatCode>General</c:formatCode>
                  <c:ptCount val="8"/>
                  <c:pt idx="0">
                    <c:v>1.2646286863288032</c:v>
                  </c:pt>
                  <c:pt idx="1">
                    <c:v>0.66332495807108016</c:v>
                  </c:pt>
                  <c:pt idx="2">
                    <c:v>0.79451242910353459</c:v>
                  </c:pt>
                  <c:pt idx="3">
                    <c:v>0.58979415295265802</c:v>
                  </c:pt>
                  <c:pt idx="4">
                    <c:v>1.0063193188191182</c:v>
                  </c:pt>
                  <c:pt idx="5">
                    <c:v>0.85010503552712358</c:v>
                  </c:pt>
                  <c:pt idx="6">
                    <c:v>0.50267143486433596</c:v>
                  </c:pt>
                  <c:pt idx="7">
                    <c:v>0.64586597459756023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/>
            </c:spPr>
          </c:errBars>
          <c:cat>
            <c:numRef>
              <c:f>'[1]n=8'!$F$29:$L$29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Cold_food!$D$11:$J$11</c:f>
              <c:numCache>
                <c:formatCode>0.0</c:formatCode>
                <c:ptCount val="7"/>
                <c:pt idx="0">
                  <c:v>37.5</c:v>
                </c:pt>
                <c:pt idx="1">
                  <c:v>36.762499999999996</c:v>
                </c:pt>
                <c:pt idx="2">
                  <c:v>35.574999999999996</c:v>
                </c:pt>
                <c:pt idx="3">
                  <c:v>35.6875</c:v>
                </c:pt>
                <c:pt idx="4">
                  <c:v>35.762500000000003</c:v>
                </c:pt>
                <c:pt idx="5">
                  <c:v>35.612499999999997</c:v>
                </c:pt>
                <c:pt idx="6">
                  <c:v>36.049999999999997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D1-4BA2-8251-EC02C5CCBB5A}"/>
            </c:ext>
          </c:extLst>
        </c:ser>
        <c:ser>
          <c:idx val="2"/>
          <c:order val="1"/>
          <c:tx>
            <c:v>A-DGAT DKO</c:v>
          </c:tx>
          <c:spPr>
            <a:ln w="25400">
              <a:solidFill>
                <a:srgbClr val="00B050"/>
              </a:solidFill>
            </a:ln>
          </c:spPr>
          <c:marker>
            <c:symbol val="diamond"/>
            <c:size val="8"/>
            <c:spPr>
              <a:solidFill>
                <a:srgbClr val="00B050"/>
              </a:solidFill>
              <a:ln w="19050">
                <a:solidFill>
                  <a:srgbClr val="00B050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Cold_food!$C$24:$J$24</c:f>
                <c:numCache>
                  <c:formatCode>General</c:formatCode>
                  <c:ptCount val="8"/>
                  <c:pt idx="0">
                    <c:v>1.4446329242109519</c:v>
                  </c:pt>
                  <c:pt idx="1">
                    <c:v>0.84006802445652329</c:v>
                  </c:pt>
                  <c:pt idx="2">
                    <c:v>0.74017372478165</c:v>
                  </c:pt>
                  <c:pt idx="3">
                    <c:v>0.46213788913205206</c:v>
                  </c:pt>
                  <c:pt idx="4">
                    <c:v>0.68125409566265427</c:v>
                  </c:pt>
                  <c:pt idx="5">
                    <c:v>0.6220645350076508</c:v>
                  </c:pt>
                  <c:pt idx="6">
                    <c:v>0.74053552051394467</c:v>
                  </c:pt>
                  <c:pt idx="7">
                    <c:v>0.50124844139408542</c:v>
                  </c:pt>
                </c:numCache>
              </c:numRef>
            </c:minus>
            <c:spPr>
              <a:ln w="19050">
                <a:solidFill>
                  <a:srgbClr val="00B050"/>
                </a:solidFill>
              </a:ln>
            </c:spPr>
          </c:errBars>
          <c:cat>
            <c:numRef>
              <c:f>'[1]n=8'!$F$29:$L$29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Cold_food!$D$23:$J$23</c:f>
              <c:numCache>
                <c:formatCode>0.0</c:formatCode>
                <c:ptCount val="7"/>
                <c:pt idx="0">
                  <c:v>37.25</c:v>
                </c:pt>
                <c:pt idx="1">
                  <c:v>36.925000000000004</c:v>
                </c:pt>
                <c:pt idx="2">
                  <c:v>35.924999999999997</c:v>
                </c:pt>
                <c:pt idx="3">
                  <c:v>35.387499999999996</c:v>
                </c:pt>
                <c:pt idx="4">
                  <c:v>35.087500000000006</c:v>
                </c:pt>
                <c:pt idx="5">
                  <c:v>35.737499999999997</c:v>
                </c:pt>
                <c:pt idx="6">
                  <c:v>35.9375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D1-4BA2-8251-EC02C5CCB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141312"/>
        <c:axId val="56142848"/>
      </c:lineChart>
      <c:catAx>
        <c:axId val="56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Time</a:t>
                </a:r>
                <a:r>
                  <a:rPr lang="en-US" sz="1400" baseline="0"/>
                  <a:t> (h)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45082174058871444"/>
              <c:y val="0.92904518226250177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19050">
            <a:solidFill>
              <a:schemeClr val="tx1">
                <a:lumMod val="85000"/>
                <a:lumOff val="15000"/>
              </a:schemeClr>
            </a:solidFill>
          </a:ln>
        </c:spPr>
        <c:crossAx val="56142848"/>
        <c:crosses val="autoZero"/>
        <c:auto val="1"/>
        <c:lblAlgn val="ctr"/>
        <c:lblOffset val="100"/>
        <c:noMultiLvlLbl val="0"/>
      </c:catAx>
      <c:valAx>
        <c:axId val="56142848"/>
        <c:scaling>
          <c:orientation val="minMax"/>
          <c:max val="38"/>
          <c:min val="22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body temparature (°C)</a:t>
                </a:r>
              </a:p>
            </c:rich>
          </c:tx>
          <c:layout>
            <c:manualLayout>
              <c:xMode val="edge"/>
              <c:yMode val="edge"/>
              <c:x val="2.2022954071615117E-4"/>
              <c:y val="0.23514203689756394"/>
            </c:manualLayout>
          </c:layout>
          <c:overlay val="0"/>
        </c:title>
        <c:numFmt formatCode="0" sourceLinked="0"/>
        <c:majorTickMark val="in"/>
        <c:minorTickMark val="none"/>
        <c:tickLblPos val="nextTo"/>
        <c:spPr>
          <a:ln w="19050">
            <a:solidFill>
              <a:schemeClr val="tx1">
                <a:lumMod val="85000"/>
                <a:lumOff val="15000"/>
              </a:schemeClr>
            </a:solidFill>
          </a:ln>
        </c:spPr>
        <c:crossAx val="56141312"/>
        <c:crosses val="autoZero"/>
        <c:crossBetween val="midCat"/>
        <c:majorUnit val="4"/>
      </c:valAx>
    </c:plotArea>
    <c:legend>
      <c:legendPos val="r"/>
      <c:layout>
        <c:manualLayout>
          <c:xMode val="edge"/>
          <c:yMode val="edge"/>
          <c:x val="0.38238183462361325"/>
          <c:y val="0.53719234388154313"/>
          <c:w val="0.35233540977090655"/>
          <c:h val="0.14252490259876607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1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Cold</a:t>
            </a:r>
            <a:r>
              <a:rPr lang="en-US" sz="1400" baseline="0"/>
              <a:t> exposure_fasted</a:t>
            </a:r>
          </a:p>
        </c:rich>
      </c:tx>
      <c:layout>
        <c:manualLayout>
          <c:xMode val="edge"/>
          <c:yMode val="edge"/>
          <c:x val="0.31176798722613985"/>
          <c:y val="5.514977047791813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25519555957145"/>
          <c:y val="0.17121376327338972"/>
          <c:w val="0.71389734498197877"/>
          <c:h val="0.68444436786758334"/>
        </c:manualLayout>
      </c:layout>
      <c:lineChart>
        <c:grouping val="standard"/>
        <c:varyColors val="0"/>
        <c:ser>
          <c:idx val="0"/>
          <c:order val="0"/>
          <c:tx>
            <c:v>D1D2 Flox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'Cold_no food'!$D$12:$I$12</c:f>
                <c:numCache>
                  <c:formatCode>General</c:formatCode>
                  <c:ptCount val="6"/>
                  <c:pt idx="0">
                    <c:v>0.34641016151377524</c:v>
                  </c:pt>
                  <c:pt idx="1">
                    <c:v>0.62335497797918349</c:v>
                  </c:pt>
                  <c:pt idx="2">
                    <c:v>0.54182232195751134</c:v>
                  </c:pt>
                  <c:pt idx="3">
                    <c:v>0.70089228844380969</c:v>
                  </c:pt>
                  <c:pt idx="4">
                    <c:v>0.64531277023515576</c:v>
                  </c:pt>
                  <c:pt idx="5">
                    <c:v>0.72308861341964459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>
                <a:solidFill>
                  <a:schemeClr val="tx1"/>
                </a:solidFill>
              </a:ln>
            </c:spPr>
          </c:errBars>
          <c:cat>
            <c:numRef>
              <c:f>'[1]n=8'!$F$29:$L$29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'Cold_no food'!$D$11:$I$11</c:f>
              <c:numCache>
                <c:formatCode>General</c:formatCode>
                <c:ptCount val="6"/>
                <c:pt idx="0">
                  <c:v>37.35</c:v>
                </c:pt>
                <c:pt idx="1">
                  <c:v>35.650000000000006</c:v>
                </c:pt>
                <c:pt idx="2" formatCode="0.00">
                  <c:v>35.325000000000003</c:v>
                </c:pt>
                <c:pt idx="3" formatCode="0.00">
                  <c:v>35.0625</c:v>
                </c:pt>
                <c:pt idx="4" formatCode="0.00">
                  <c:v>35.425000000000004</c:v>
                </c:pt>
                <c:pt idx="5">
                  <c:v>35.299999999999997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E7-43CB-A06B-4AB3E27015BA}"/>
            </c:ext>
          </c:extLst>
        </c:ser>
        <c:ser>
          <c:idx val="2"/>
          <c:order val="1"/>
          <c:tx>
            <c:v>ADGAT DKO</c:v>
          </c:tx>
          <c:spPr>
            <a:ln w="25400">
              <a:solidFill>
                <a:srgbClr val="00B050"/>
              </a:solidFill>
            </a:ln>
          </c:spPr>
          <c:marker>
            <c:symbol val="diamond"/>
            <c:size val="8"/>
            <c:spPr>
              <a:solidFill>
                <a:srgbClr val="00B050"/>
              </a:solidFill>
              <a:ln w="19050">
                <a:solidFill>
                  <a:srgbClr val="00B050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'Cold_no food'!$D$24:$H$24</c:f>
                <c:numCache>
                  <c:formatCode>General</c:formatCode>
                  <c:ptCount val="5"/>
                  <c:pt idx="0">
                    <c:v>0.58002463001890825</c:v>
                  </c:pt>
                  <c:pt idx="1">
                    <c:v>0.84176684929464185</c:v>
                  </c:pt>
                  <c:pt idx="2">
                    <c:v>0.55226805085936315</c:v>
                  </c:pt>
                  <c:pt idx="3">
                    <c:v>0.97541200086351776</c:v>
                  </c:pt>
                  <c:pt idx="4">
                    <c:v>1.5837906607701846</c:v>
                  </c:pt>
                </c:numCache>
              </c:numRef>
            </c:minus>
            <c:spPr>
              <a:ln w="19050">
                <a:solidFill>
                  <a:srgbClr val="00B050"/>
                </a:solidFill>
              </a:ln>
            </c:spPr>
          </c:errBars>
          <c:cat>
            <c:numRef>
              <c:f>'[1]n=8'!$F$29:$L$29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'Cold_no food'!$D$23:$H$23</c:f>
              <c:numCache>
                <c:formatCode>0.00</c:formatCode>
                <c:ptCount val="5"/>
                <c:pt idx="0">
                  <c:v>37.375000000000007</c:v>
                </c:pt>
                <c:pt idx="1">
                  <c:v>35.550000000000004</c:v>
                </c:pt>
                <c:pt idx="2">
                  <c:v>34.924999999999997</c:v>
                </c:pt>
                <c:pt idx="3">
                  <c:v>32.85</c:v>
                </c:pt>
                <c:pt idx="4">
                  <c:v>27.362500000000001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E7-43CB-A06B-4AB3E2701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141312"/>
        <c:axId val="56142848"/>
      </c:lineChart>
      <c:catAx>
        <c:axId val="561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Time</a:t>
                </a:r>
                <a:r>
                  <a:rPr lang="en-US" sz="1400" baseline="0"/>
                  <a:t> (h)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45082174058871444"/>
              <c:y val="0.92904518226250177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19050">
            <a:solidFill>
              <a:schemeClr val="tx1">
                <a:lumMod val="85000"/>
                <a:lumOff val="15000"/>
              </a:schemeClr>
            </a:solidFill>
          </a:ln>
        </c:spPr>
        <c:crossAx val="56142848"/>
        <c:crosses val="autoZero"/>
        <c:auto val="1"/>
        <c:lblAlgn val="ctr"/>
        <c:lblOffset val="100"/>
        <c:noMultiLvlLbl val="0"/>
      </c:catAx>
      <c:valAx>
        <c:axId val="56142848"/>
        <c:scaling>
          <c:orientation val="minMax"/>
          <c:max val="38"/>
          <c:min val="22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Body temparature (°C)</a:t>
                </a:r>
              </a:p>
            </c:rich>
          </c:tx>
          <c:layout>
            <c:manualLayout>
              <c:xMode val="edge"/>
              <c:yMode val="edge"/>
              <c:x val="2.2022954071615117E-4"/>
              <c:y val="0.23514203689756394"/>
            </c:manualLayout>
          </c:layout>
          <c:overlay val="0"/>
        </c:title>
        <c:numFmt formatCode="0" sourceLinked="0"/>
        <c:majorTickMark val="in"/>
        <c:minorTickMark val="none"/>
        <c:tickLblPos val="nextTo"/>
        <c:spPr>
          <a:ln w="19050">
            <a:solidFill>
              <a:schemeClr val="tx1">
                <a:lumMod val="85000"/>
                <a:lumOff val="15000"/>
              </a:schemeClr>
            </a:solidFill>
          </a:ln>
        </c:spPr>
        <c:crossAx val="56141312"/>
        <c:crosses val="autoZero"/>
        <c:crossBetween val="midCat"/>
        <c:majorUnit val="4"/>
      </c:valAx>
    </c:plotArea>
    <c:legend>
      <c:legendPos val="r"/>
      <c:layout>
        <c:manualLayout>
          <c:xMode val="edge"/>
          <c:yMode val="edge"/>
          <c:x val="0.21151348728467767"/>
          <c:y val="0.53404768979349282"/>
          <c:w val="0.35233540977090655"/>
          <c:h val="0.14252490259876607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1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Body temp. (ºC)</a:t>
            </a:r>
          </a:p>
        </c:rich>
      </c:tx>
      <c:layout>
        <c:manualLayout>
          <c:xMode val="edge"/>
          <c:yMode val="edge"/>
          <c:x val="0.22496587157861417"/>
          <c:y val="2.99625350349326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D1D2 flox</c:v>
          </c:tx>
          <c:spPr>
            <a:solidFill>
              <a:schemeClr val="tx1"/>
            </a:solidFill>
            <a:ln w="1905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[2]Sheet1!$H$9:$I$9</c:f>
                <c:numCache>
                  <c:formatCode>General</c:formatCode>
                  <c:ptCount val="2"/>
                  <c:pt idx="0">
                    <c:v>0.40824829046386252</c:v>
                  </c:pt>
                  <c:pt idx="1">
                    <c:v>1.0327955589886442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[2]Sheet1!$V$1:$V$2</c:f>
              <c:strCache>
                <c:ptCount val="2"/>
                <c:pt idx="0">
                  <c:v>Before fast</c:v>
                </c:pt>
                <c:pt idx="1">
                  <c:v>After 14 h fast</c:v>
                </c:pt>
              </c:strCache>
            </c:strRef>
          </c:cat>
          <c:val>
            <c:numRef>
              <c:f>([2]Sheet1!$H$8,[2]Sheet1!$I$8)</c:f>
              <c:numCache>
                <c:formatCode>General</c:formatCode>
                <c:ptCount val="2"/>
                <c:pt idx="0">
                  <c:v>36.433333333333337</c:v>
                </c:pt>
                <c:pt idx="1">
                  <c:v>36.43333333333333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C6-43E5-9BA2-054ABD111B45}"/>
            </c:ext>
          </c:extLst>
        </c:ser>
        <c:ser>
          <c:idx val="1"/>
          <c:order val="1"/>
          <c:tx>
            <c:v>ADGAT DKO</c:v>
          </c:tx>
          <c:spPr>
            <a:solidFill>
              <a:srgbClr val="00B050"/>
            </a:solidFill>
            <a:ln w="1905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[2]Sheet1!$H$21:$I$21</c:f>
                <c:numCache>
                  <c:formatCode>General</c:formatCode>
                  <c:ptCount val="2"/>
                  <c:pt idx="0">
                    <c:v>0.30937725468153982</c:v>
                  </c:pt>
                  <c:pt idx="1">
                    <c:v>1.0510765456244875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[2]Sheet1!$V$1:$V$2</c:f>
              <c:strCache>
                <c:ptCount val="2"/>
                <c:pt idx="0">
                  <c:v>Before fast</c:v>
                </c:pt>
                <c:pt idx="1">
                  <c:v>After 14 h fast</c:v>
                </c:pt>
              </c:strCache>
            </c:strRef>
          </c:cat>
          <c:val>
            <c:numRef>
              <c:f>([2]Sheet1!$H$20,[2]Sheet1!$I$20)</c:f>
              <c:numCache>
                <c:formatCode>General</c:formatCode>
                <c:ptCount val="2"/>
                <c:pt idx="0">
                  <c:v>35.728571428571421</c:v>
                </c:pt>
                <c:pt idx="1">
                  <c:v>30.814285714285717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C6-43E5-9BA2-054ABD111B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182282016"/>
        <c:axId val="174983776"/>
      </c:barChart>
      <c:catAx>
        <c:axId val="18228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983776"/>
        <c:crosses val="autoZero"/>
        <c:auto val="1"/>
        <c:lblAlgn val="ctr"/>
        <c:lblOffset val="100"/>
        <c:noMultiLvlLbl val="0"/>
      </c:catAx>
      <c:valAx>
        <c:axId val="174983776"/>
        <c:scaling>
          <c:orientation val="minMax"/>
          <c:max val="40"/>
          <c:min val="20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2282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565632171663654"/>
          <c:y val="0.6448346477003557"/>
          <c:w val="0.34287841291910842"/>
          <c:h val="0.156474424105921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14 h fasted</a:t>
            </a:r>
          </a:p>
        </c:rich>
      </c:tx>
      <c:layout>
        <c:manualLayout>
          <c:xMode val="edge"/>
          <c:yMode val="edge"/>
          <c:x val="0.31666459874333891"/>
          <c:y val="1.99748868733835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 w="19050"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8A5-488E-ACE7-B501F518C058}"/>
              </c:ext>
            </c:extLst>
          </c:dPt>
          <c:errBars>
            <c:errBarType val="plus"/>
            <c:errValType val="cust"/>
            <c:noEndCap val="0"/>
            <c:plus>
              <c:numRef>
                <c:f>([2]Sheet1!$G$9,[2]Sheet1!$G$21)</c:f>
                <c:numCache>
                  <c:formatCode>General</c:formatCode>
                  <c:ptCount val="2"/>
                  <c:pt idx="0">
                    <c:v>5.4313902456001077</c:v>
                  </c:pt>
                  <c:pt idx="1">
                    <c:v>10.494896719018113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'[3]1 st time'!$A$31:$A$32</c:f>
              <c:strCache>
                <c:ptCount val="2"/>
                <c:pt idx="0">
                  <c:v>D1D2 flox</c:v>
                </c:pt>
                <c:pt idx="1">
                  <c:v>AD1D2 KO</c:v>
                </c:pt>
              </c:strCache>
            </c:strRef>
          </c:cat>
          <c:val>
            <c:numRef>
              <c:f>([2]Sheet1!$G$8,[2]Sheet1!$G$20)</c:f>
              <c:numCache>
                <c:formatCode>General</c:formatCode>
                <c:ptCount val="2"/>
                <c:pt idx="0">
                  <c:v>111.5</c:v>
                </c:pt>
                <c:pt idx="1">
                  <c:v>131.14285714285714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A5-488E-ACE7-B501F518C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378807136"/>
        <c:axId val="378794016"/>
      </c:barChart>
      <c:catAx>
        <c:axId val="378807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8794016"/>
        <c:crosses val="autoZero"/>
        <c:auto val="1"/>
        <c:lblAlgn val="ctr"/>
        <c:lblOffset val="100"/>
        <c:noMultiLvlLbl val="0"/>
      </c:catAx>
      <c:valAx>
        <c:axId val="37879401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Glucose</a:t>
                </a:r>
                <a:r>
                  <a:rPr lang="en-US" baseline="0"/>
                  <a:t> (mg/dl)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4.0404040404040407E-2"/>
              <c:y val="0.247335313055830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9050"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8807136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Body weights</a:t>
            </a:r>
          </a:p>
        </c:rich>
      </c:tx>
      <c:layout>
        <c:manualLayout>
          <c:xMode val="edge"/>
          <c:yMode val="edge"/>
          <c:x val="0.22496587157861417"/>
          <c:y val="2.99625350349326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D1D2 flox</c:v>
          </c:tx>
          <c:spPr>
            <a:solidFill>
              <a:schemeClr val="tx1"/>
            </a:solidFill>
            <a:ln w="1905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[2]Sheet1!$C$9:$D$9</c:f>
                <c:numCache>
                  <c:formatCode>General</c:formatCode>
                  <c:ptCount val="2"/>
                  <c:pt idx="0">
                    <c:v>1.2664912159190056</c:v>
                  </c:pt>
                  <c:pt idx="1">
                    <c:v>1.8729655629509052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[2]Sheet1!$V$1:$V$2</c:f>
              <c:strCache>
                <c:ptCount val="2"/>
                <c:pt idx="0">
                  <c:v>Before fast</c:v>
                </c:pt>
                <c:pt idx="1">
                  <c:v>After 14 h fast</c:v>
                </c:pt>
              </c:strCache>
            </c:strRef>
          </c:cat>
          <c:val>
            <c:numRef>
              <c:f>[2]Sheet1!$C$8:$D$8</c:f>
              <c:numCache>
                <c:formatCode>General</c:formatCode>
                <c:ptCount val="2"/>
                <c:pt idx="0">
                  <c:v>31.8</c:v>
                </c:pt>
                <c:pt idx="1">
                  <c:v>28.7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D0-4B9E-8B7D-717CE234944F}"/>
            </c:ext>
          </c:extLst>
        </c:ser>
        <c:ser>
          <c:idx val="1"/>
          <c:order val="1"/>
          <c:tx>
            <c:v>ADGAT DKO</c:v>
          </c:tx>
          <c:spPr>
            <a:solidFill>
              <a:srgbClr val="00B050"/>
            </a:solidFill>
            <a:ln w="1905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[2]Sheet1!$C$21:$D$21</c:f>
                <c:numCache>
                  <c:formatCode>General</c:formatCode>
                  <c:ptCount val="2"/>
                  <c:pt idx="0">
                    <c:v>1.1922367933546472</c:v>
                  </c:pt>
                  <c:pt idx="1">
                    <c:v>1.2733532783279629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[2]Sheet1!$V$1:$V$2</c:f>
              <c:strCache>
                <c:ptCount val="2"/>
                <c:pt idx="0">
                  <c:v>Before fast</c:v>
                </c:pt>
                <c:pt idx="1">
                  <c:v>After 14 h fast</c:v>
                </c:pt>
              </c:strCache>
            </c:strRef>
          </c:cat>
          <c:val>
            <c:numRef>
              <c:f>[2]Sheet1!$C$20:$D$20</c:f>
              <c:numCache>
                <c:formatCode>General</c:formatCode>
                <c:ptCount val="2"/>
                <c:pt idx="0">
                  <c:v>30.385714285714283</c:v>
                </c:pt>
                <c:pt idx="1">
                  <c:v>25.685714285714287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D0-4B9E-8B7D-717CE2349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182282016"/>
        <c:axId val="174983776"/>
      </c:barChart>
      <c:catAx>
        <c:axId val="18228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983776"/>
        <c:crosses val="autoZero"/>
        <c:auto val="1"/>
        <c:lblAlgn val="ctr"/>
        <c:lblOffset val="100"/>
        <c:noMultiLvlLbl val="0"/>
      </c:catAx>
      <c:valAx>
        <c:axId val="174983776"/>
        <c:scaling>
          <c:orientation val="minMax"/>
          <c:max val="35"/>
          <c:min val="10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228201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565632171663654"/>
          <c:y val="0.6448346477003557"/>
          <c:w val="0.34287841291910842"/>
          <c:h val="0.156474424105921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%</a:t>
            </a:r>
            <a:r>
              <a:rPr lang="en-US" baseline="0"/>
              <a:t> weight loss</a:t>
            </a:r>
            <a:endParaRPr lang="en-US"/>
          </a:p>
        </c:rich>
      </c:tx>
      <c:layout>
        <c:manualLayout>
          <c:xMode val="edge"/>
          <c:yMode val="edge"/>
          <c:x val="0.31666459874333891"/>
          <c:y val="1.99748868733835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 w="19050"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C3E-4D9A-A796-8E98F9AB38C1}"/>
              </c:ext>
            </c:extLst>
          </c:dPt>
          <c:errBars>
            <c:errBarType val="plus"/>
            <c:errValType val="cust"/>
            <c:noEndCap val="0"/>
            <c:plus>
              <c:numRef>
                <c:f>([2]Sheet1!$F$9,[2]Sheet1!$F$21)</c:f>
                <c:numCache>
                  <c:formatCode>General</c:formatCode>
                  <c:ptCount val="2"/>
                  <c:pt idx="0">
                    <c:v>2.7111460060669108</c:v>
                  </c:pt>
                  <c:pt idx="1">
                    <c:v>2.0315362616473598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'[3]1 st time'!$A$31:$A$32</c:f>
              <c:strCache>
                <c:ptCount val="2"/>
                <c:pt idx="0">
                  <c:v>D1D2 flox</c:v>
                </c:pt>
                <c:pt idx="1">
                  <c:v>AD1D2 KO</c:v>
                </c:pt>
              </c:strCache>
            </c:strRef>
          </c:cat>
          <c:val>
            <c:numRef>
              <c:f>([2]Sheet1!$F$8,[2]Sheet1!$F$20)</c:f>
              <c:numCache>
                <c:formatCode>General</c:formatCode>
                <c:ptCount val="2"/>
                <c:pt idx="0">
                  <c:v>9.8170120419033733</c:v>
                </c:pt>
                <c:pt idx="1">
                  <c:v>15.479447442699906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3E-4D9A-A796-8E98F9AB3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378807136"/>
        <c:axId val="378794016"/>
      </c:barChart>
      <c:catAx>
        <c:axId val="378807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8794016"/>
        <c:crosses val="autoZero"/>
        <c:auto val="1"/>
        <c:lblAlgn val="ctr"/>
        <c:lblOffset val="100"/>
        <c:noMultiLvlLbl val="0"/>
      </c:catAx>
      <c:valAx>
        <c:axId val="378794016"/>
        <c:scaling>
          <c:orientation val="minMax"/>
          <c:max val="20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19050"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8807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90618365537071"/>
          <c:y val="0.1069182389937107"/>
          <c:w val="0.74880940223768944"/>
          <c:h val="0.7471807061853117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1175118468553205"/>
                  <c:y val="-1.257861635220125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'[4]9 min'!$N$3:$N$7</c:f>
              <c:numCache>
                <c:formatCode>General</c:formatCode>
                <c:ptCount val="5"/>
                <c:pt idx="0">
                  <c:v>300</c:v>
                </c:pt>
                <c:pt idx="1">
                  <c:v>150</c:v>
                </c:pt>
                <c:pt idx="2">
                  <c:v>75</c:v>
                </c:pt>
                <c:pt idx="3">
                  <c:v>37.5</c:v>
                </c:pt>
                <c:pt idx="4">
                  <c:v>18.75</c:v>
                </c:pt>
              </c:numCache>
            </c:numRef>
          </c:xVal>
          <c:yVal>
            <c:numRef>
              <c:f>'[4]9 min'!$Q$3:$Q$7</c:f>
              <c:numCache>
                <c:formatCode>General</c:formatCode>
                <c:ptCount val="5"/>
                <c:pt idx="0">
                  <c:v>2.6634999513626099</c:v>
                </c:pt>
                <c:pt idx="1">
                  <c:v>1.9297000169754028</c:v>
                </c:pt>
                <c:pt idx="2">
                  <c:v>1.4804999828338623</c:v>
                </c:pt>
                <c:pt idx="3">
                  <c:v>1.2407500147819519</c:v>
                </c:pt>
                <c:pt idx="4">
                  <c:v>1.1254500150680542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E2-49B6-BC61-72E5F8B72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194024"/>
        <c:axId val="250194352"/>
      </c:scatterChart>
      <c:valAx>
        <c:axId val="250194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194352"/>
        <c:crosses val="autoZero"/>
        <c:crossBetween val="midCat"/>
      </c:valAx>
      <c:valAx>
        <c:axId val="250194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194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593412995261248"/>
          <c:y val="0.12566777855938036"/>
          <c:w val="0.4247210475089841"/>
          <c:h val="0.76999644496887454"/>
        </c:manualLayout>
      </c:layout>
      <c:barChart>
        <c:barDir val="col"/>
        <c:grouping val="clustered"/>
        <c:varyColors val="0"/>
        <c:ser>
          <c:idx val="0"/>
          <c:order val="0"/>
          <c:tx>
            <c:v>D1D2 flox</c:v>
          </c:tx>
          <c:spPr>
            <a:solidFill>
              <a:schemeClr val="tx1"/>
            </a:solidFill>
            <a:ln w="1905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('[4]9 min'!$T$14,'[4]9 min'!$T$32)</c:f>
                <c:numCache>
                  <c:formatCode>General</c:formatCode>
                  <c:ptCount val="2"/>
                  <c:pt idx="0">
                    <c:v>59.92079183696378</c:v>
                  </c:pt>
                  <c:pt idx="1">
                    <c:v>6.2602181101992205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('[4]9 min'!$M$14,'[4]9 min'!$M$32)</c:f>
              <c:strCache>
                <c:ptCount val="2"/>
                <c:pt idx="0">
                  <c:v>Ad lib.</c:v>
                </c:pt>
                <c:pt idx="1">
                  <c:v>14 h fast</c:v>
                </c:pt>
              </c:strCache>
            </c:strRef>
          </c:cat>
          <c:val>
            <c:numRef>
              <c:f>('[4]9 min'!$S$14,'[4]9 min'!$S$32)</c:f>
              <c:numCache>
                <c:formatCode>General</c:formatCode>
                <c:ptCount val="2"/>
                <c:pt idx="0">
                  <c:v>363.16590800285343</c:v>
                </c:pt>
                <c:pt idx="1">
                  <c:v>501.73182129715434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8C-4C81-80FF-5AE2C3034069}"/>
            </c:ext>
          </c:extLst>
        </c:ser>
        <c:ser>
          <c:idx val="1"/>
          <c:order val="1"/>
          <c:tx>
            <c:v>AD1D2 KO</c:v>
          </c:tx>
          <c:spPr>
            <a:solidFill>
              <a:schemeClr val="accent4">
                <a:lumMod val="60000"/>
                <a:lumOff val="40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('[4]9 min'!$T$23,'[4]9 min'!$T$39)</c:f>
                <c:numCache>
                  <c:formatCode>General</c:formatCode>
                  <c:ptCount val="2"/>
                  <c:pt idx="0">
                    <c:v>34.121459037356331</c:v>
                  </c:pt>
                  <c:pt idx="1">
                    <c:v>45.427468916897759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('[4]9 min'!$M$14,'[4]9 min'!$M$32)</c:f>
              <c:strCache>
                <c:ptCount val="2"/>
                <c:pt idx="0">
                  <c:v>Ad lib.</c:v>
                </c:pt>
                <c:pt idx="1">
                  <c:v>14 h fast</c:v>
                </c:pt>
              </c:strCache>
            </c:strRef>
          </c:cat>
          <c:val>
            <c:numRef>
              <c:f>('[4]9 min'!$S$23,'[4]9 min'!$S$39)</c:f>
              <c:numCache>
                <c:formatCode>General</c:formatCode>
                <c:ptCount val="2"/>
                <c:pt idx="0">
                  <c:v>165.96931872801346</c:v>
                </c:pt>
                <c:pt idx="1">
                  <c:v>462.58727423928013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8C-4C81-80FF-5AE2C3034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182282016"/>
        <c:axId val="174983776"/>
      </c:barChart>
      <c:catAx>
        <c:axId val="18228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983776"/>
        <c:crosses val="autoZero"/>
        <c:auto val="1"/>
        <c:lblAlgn val="ctr"/>
        <c:lblOffset val="100"/>
        <c:noMultiLvlLbl val="0"/>
      </c:catAx>
      <c:valAx>
        <c:axId val="174983776"/>
        <c:scaling>
          <c:orientation val="minMax"/>
          <c:max val="6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/>
                  <a:t>μmol/L</a:t>
                </a:r>
              </a:p>
            </c:rich>
          </c:tx>
          <c:layout>
            <c:manualLayout>
              <c:xMode val="edge"/>
              <c:yMode val="edge"/>
              <c:x val="5.154637780491441E-2"/>
              <c:y val="0.397044331994523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2282016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379275703744575"/>
          <c:y val="0.58106160259379347"/>
          <c:w val="0.34287841291910842"/>
          <c:h val="0.156474424105921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295276</xdr:colOff>
      <xdr:row>0</xdr:row>
      <xdr:rowOff>133351</xdr:rowOff>
    </xdr:from>
    <xdr:to>
      <xdr:col>19</xdr:col>
      <xdr:colOff>561976</xdr:colOff>
      <xdr:row>21</xdr:row>
      <xdr:rowOff>133351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381000</xdr:colOff>
      <xdr:row>0</xdr:row>
      <xdr:rowOff>142875</xdr:rowOff>
    </xdr:from>
    <xdr:to>
      <xdr:col>16</xdr:col>
      <xdr:colOff>104775</xdr:colOff>
      <xdr:row>20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152399</xdr:colOff>
      <xdr:row>2</xdr:row>
      <xdr:rowOff>152399</xdr:rowOff>
    </xdr:from>
    <xdr:to>
      <xdr:col>20</xdr:col>
      <xdr:colOff>352425</xdr:colOff>
      <xdr:row>18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07491C-124B-48FD-B7C3-BAB3448A0B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365761</xdr:colOff>
      <xdr:row>2</xdr:row>
      <xdr:rowOff>114301</xdr:rowOff>
    </xdr:from>
    <xdr:to>
      <xdr:col>13</xdr:col>
      <xdr:colOff>384811</xdr:colOff>
      <xdr:row>21</xdr:row>
      <xdr:rowOff>148591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1DA2383-1539-4762-9114-99A412314E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508635</xdr:colOff>
      <xdr:row>23</xdr:row>
      <xdr:rowOff>160020</xdr:rowOff>
    </xdr:from>
    <xdr:to>
      <xdr:col>17</xdr:col>
      <xdr:colOff>83821</xdr:colOff>
      <xdr:row>39</xdr:row>
      <xdr:rowOff>112396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B2CF373-9B1A-44BA-BF7D-F05B946FD9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567690</xdr:colOff>
      <xdr:row>21</xdr:row>
      <xdr:rowOff>45720</xdr:rowOff>
    </xdr:from>
    <xdr:to>
      <xdr:col>21</xdr:col>
      <xdr:colOff>405765</xdr:colOff>
      <xdr:row>40</xdr:row>
      <xdr:rowOff>80010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7E1EE64-FEFF-43D5-B0AF-150F742051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</xdr:row>
      <xdr:rowOff>0</xdr:rowOff>
    </xdr:from>
    <xdr:to>
      <xdr:col>9</xdr:col>
      <xdr:colOff>523875</xdr:colOff>
      <xdr:row>11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280F17-0BBD-420F-AF33-2154A5621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571499</xdr:colOff>
      <xdr:row>11</xdr:row>
      <xdr:rowOff>114300</xdr:rowOff>
    </xdr:from>
    <xdr:to>
      <xdr:col>17</xdr:col>
      <xdr:colOff>0</xdr:colOff>
      <xdr:row>28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050FCF-2037-4C8D-9B34-FC2DAE1CB2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han%20-%20Lab/Mohan%20Harvard/ADGAT2%20KO%20project/Cold%20Exposure/Cold%20Exposure_ADGAT2%20KO_2012.12.1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_Mohan%20Chitraju\16_Manuscripts\ADGAT%20DKO%20paper\Data_ADGAT%20DKO%20paper\Figure%202\Fasted%20cohort_2018.08.24.xlsx" TargetMode="External"/><Relationship Id="rId1" Type="http://schemas.openxmlformats.org/officeDocument/2006/relationships/externalLinkPath" Target="file:///D:\Data_Mohan%20Chitraju\16_Manuscripts\ADGAT%20DKO%20paper\Data_ADGAT%20DKO%20paper\Figure%202\Fasted%20cohort_2018.08.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ohan_Harvard\AD1D2%20KO%20Mice\GTT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_Mohan%20Chitraju\16_Manuscripts\ADGAT%20DKO%20paper\Data_ADGAT%20DKO%20paper\Figure%202\2019.03.22_ketone%20bodies.xlsx" TargetMode="External"/><Relationship Id="rId1" Type="http://schemas.openxmlformats.org/officeDocument/2006/relationships/externalLinkPath" Target="file:///D:\Data_Mohan%20Chitraju\16_Manuscripts\ADGAT%20DKO%20paper\Data_ADGAT%20DKO%20paper\Figure%202\2019.03.22_ketone%20bod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=12"/>
      <sheetName val="n=8"/>
      <sheetName val="n=4"/>
      <sheetName val="Histology Samplaes"/>
      <sheetName val="Sheet1"/>
      <sheetName val="Sheet2"/>
    </sheetNames>
    <sheetDataSet>
      <sheetData sheetId="0" refreshError="1"/>
      <sheetData sheetId="1">
        <row r="11">
          <cell r="F11">
            <v>37.174999999999997</v>
          </cell>
        </row>
        <row r="29">
          <cell r="F29">
            <v>0</v>
          </cell>
          <cell r="G29">
            <v>1</v>
          </cell>
          <cell r="H29">
            <v>2</v>
          </cell>
          <cell r="I29">
            <v>3</v>
          </cell>
          <cell r="J29">
            <v>4</v>
          </cell>
          <cell r="K29">
            <v>5</v>
          </cell>
          <cell r="L29">
            <v>6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V1" t="str">
            <v>Before fast</v>
          </cell>
        </row>
        <row r="2">
          <cell r="V2" t="str">
            <v>After 14 h fast</v>
          </cell>
        </row>
        <row r="8">
          <cell r="C8">
            <v>31.8</v>
          </cell>
          <cell r="D8">
            <v>28.7</v>
          </cell>
          <cell r="F8">
            <v>9.8170120419033733</v>
          </cell>
          <cell r="G8">
            <v>111.5</v>
          </cell>
          <cell r="H8">
            <v>36.433333333333337</v>
          </cell>
          <cell r="I8">
            <v>36.43333333333333</v>
          </cell>
        </row>
        <row r="9">
          <cell r="C9">
            <v>1.2664912159190056</v>
          </cell>
          <cell r="D9">
            <v>1.8729655629509052</v>
          </cell>
          <cell r="F9">
            <v>2.7111460060669108</v>
          </cell>
          <cell r="G9">
            <v>5.4313902456001077</v>
          </cell>
          <cell r="H9">
            <v>0.40824829046386252</v>
          </cell>
          <cell r="I9">
            <v>1.0327955589886442</v>
          </cell>
        </row>
        <row r="20">
          <cell r="C20">
            <v>30.385714285714283</v>
          </cell>
          <cell r="D20">
            <v>25.685714285714287</v>
          </cell>
          <cell r="F20">
            <v>15.479447442699906</v>
          </cell>
          <cell r="G20">
            <v>131.14285714285714</v>
          </cell>
          <cell r="H20">
            <v>35.728571428571421</v>
          </cell>
          <cell r="I20">
            <v>30.814285714285717</v>
          </cell>
        </row>
        <row r="21">
          <cell r="C21">
            <v>1.1922367933546472</v>
          </cell>
          <cell r="D21">
            <v>1.2733532783279629</v>
          </cell>
          <cell r="F21">
            <v>2.0315362616473598</v>
          </cell>
          <cell r="G21">
            <v>10.494896719018113</v>
          </cell>
          <cell r="H21">
            <v>0.30937725468153982</v>
          </cell>
          <cell r="I21">
            <v>1.0510765456244875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nd time"/>
      <sheetName val="1 st time"/>
      <sheetName val="Sheet2"/>
    </sheetNames>
    <sheetDataSet>
      <sheetData sheetId="0"/>
      <sheetData sheetId="1">
        <row r="3">
          <cell r="Y3">
            <v>0</v>
          </cell>
        </row>
        <row r="31">
          <cell r="A31" t="str">
            <v>D1D2 flox</v>
          </cell>
        </row>
        <row r="32">
          <cell r="A32" t="str">
            <v>AD1D2 KO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9 min"/>
      <sheetName val="Sheet1"/>
    </sheetNames>
    <sheetDataSet>
      <sheetData sheetId="0">
        <row r="3">
          <cell r="N3">
            <v>300</v>
          </cell>
          <cell r="Q3">
            <v>2.6634999513626099</v>
          </cell>
        </row>
        <row r="4">
          <cell r="N4">
            <v>150</v>
          </cell>
          <cell r="Q4">
            <v>1.9297000169754028</v>
          </cell>
        </row>
        <row r="5">
          <cell r="N5">
            <v>75</v>
          </cell>
          <cell r="Q5">
            <v>1.4804999828338623</v>
          </cell>
        </row>
        <row r="6">
          <cell r="N6">
            <v>37.5</v>
          </cell>
          <cell r="Q6">
            <v>1.2407500147819519</v>
          </cell>
        </row>
        <row r="7">
          <cell r="N7">
            <v>18.75</v>
          </cell>
          <cell r="Q7">
            <v>1.1254500150680542</v>
          </cell>
        </row>
        <row r="14">
          <cell r="M14" t="str">
            <v>Ad lib.</v>
          </cell>
          <cell r="S14">
            <v>363.16590800285343</v>
          </cell>
          <cell r="T14">
            <v>59.92079183696378</v>
          </cell>
        </row>
        <row r="23">
          <cell r="S23">
            <v>165.96931872801346</v>
          </cell>
          <cell r="T23">
            <v>34.121459037356331</v>
          </cell>
        </row>
        <row r="32">
          <cell r="M32" t="str">
            <v>14 h fast</v>
          </cell>
          <cell r="S32">
            <v>501.73182129715434</v>
          </cell>
          <cell r="T32">
            <v>6.2602181101992205</v>
          </cell>
        </row>
        <row r="39">
          <cell r="S39">
            <v>462.58727423928013</v>
          </cell>
          <cell r="T39">
            <v>45.427468916897759</v>
          </cell>
        </row>
      </sheetData>
      <sheetData sheetId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workbookViewId="0">
      <selection activeCell="L19" sqref="L19"/>
    </sheetView>
  </sheetViews>
  <sheetFormatPr defaultRowHeight="13.2" x14ac:dyDescent="0.25"/>
  <cols>
    <col min="1" max="1" width="11.44140625" customWidth="1"/>
    <col min="2" max="2" width="12.6640625" customWidth="1"/>
    <col min="3" max="3" width="12.33203125" customWidth="1"/>
    <col min="4" max="4" width="11.6640625" customWidth="1"/>
    <col min="5" max="5" width="12" customWidth="1"/>
    <col min="6" max="6" width="11.88671875" customWidth="1"/>
    <col min="7" max="7" width="12" customWidth="1"/>
    <col min="8" max="8" width="11.88671875" customWidth="1"/>
    <col min="9" max="9" width="12.109375" customWidth="1"/>
    <col min="10" max="10" width="13" customWidth="1"/>
  </cols>
  <sheetData>
    <row r="1" spans="1:11" ht="15.6" x14ac:dyDescent="0.3">
      <c r="A1" s="4" t="s">
        <v>45</v>
      </c>
      <c r="B1" s="5"/>
      <c r="C1" s="5"/>
      <c r="D1" s="54" t="s">
        <v>37</v>
      </c>
      <c r="E1" s="54"/>
      <c r="F1" s="54"/>
      <c r="G1" s="54"/>
      <c r="H1" s="54"/>
      <c r="I1" s="54"/>
      <c r="J1" s="54"/>
      <c r="K1" s="6"/>
    </row>
    <row r="2" spans="1:11" ht="15.6" x14ac:dyDescent="0.3">
      <c r="A2" s="7" t="s">
        <v>0</v>
      </c>
      <c r="B2" s="7" t="s">
        <v>1</v>
      </c>
      <c r="C2" s="7" t="s">
        <v>2</v>
      </c>
      <c r="D2" s="7" t="s">
        <v>38</v>
      </c>
      <c r="E2" s="7" t="s">
        <v>39</v>
      </c>
      <c r="F2" s="7" t="s">
        <v>40</v>
      </c>
      <c r="G2" s="7" t="s">
        <v>41</v>
      </c>
      <c r="H2" s="7" t="s">
        <v>42</v>
      </c>
      <c r="I2" s="7" t="s">
        <v>43</v>
      </c>
      <c r="J2" s="7" t="s">
        <v>44</v>
      </c>
      <c r="K2" s="6"/>
    </row>
    <row r="3" spans="1:11" ht="15" x14ac:dyDescent="0.25">
      <c r="A3" s="10" t="s">
        <v>5</v>
      </c>
      <c r="B3" s="9" t="s">
        <v>52</v>
      </c>
      <c r="C3" s="9">
        <v>28.3</v>
      </c>
      <c r="D3" s="8">
        <v>36.5</v>
      </c>
      <c r="E3" s="8">
        <v>36.9</v>
      </c>
      <c r="F3" s="9">
        <v>35.299999999999997</v>
      </c>
      <c r="G3" s="9">
        <v>35</v>
      </c>
      <c r="H3" s="9">
        <v>35.9</v>
      </c>
      <c r="I3" s="8">
        <v>34.700000000000003</v>
      </c>
      <c r="J3" s="8">
        <v>36.5</v>
      </c>
      <c r="K3" s="6"/>
    </row>
    <row r="4" spans="1:11" ht="15" x14ac:dyDescent="0.25">
      <c r="A4" s="10" t="s">
        <v>6</v>
      </c>
      <c r="B4" s="9" t="s">
        <v>48</v>
      </c>
      <c r="C4" s="9">
        <v>28.2</v>
      </c>
      <c r="D4" s="8">
        <v>36.5</v>
      </c>
      <c r="E4" s="8">
        <v>37.700000000000003</v>
      </c>
      <c r="F4" s="9">
        <v>36.4</v>
      </c>
      <c r="G4" s="9">
        <v>36.700000000000003</v>
      </c>
      <c r="H4" s="9">
        <v>36.200000000000003</v>
      </c>
      <c r="I4" s="8">
        <v>36.299999999999997</v>
      </c>
      <c r="J4" s="8">
        <v>36.799999999999997</v>
      </c>
      <c r="K4" s="6"/>
    </row>
    <row r="5" spans="1:11" ht="15" x14ac:dyDescent="0.25">
      <c r="A5" s="10" t="s">
        <v>8</v>
      </c>
      <c r="B5" s="9" t="s">
        <v>48</v>
      </c>
      <c r="C5" s="9">
        <v>28.7</v>
      </c>
      <c r="D5" s="8">
        <v>37.5</v>
      </c>
      <c r="E5" s="8">
        <v>35.6</v>
      </c>
      <c r="F5" s="9">
        <v>34.5</v>
      </c>
      <c r="G5" s="9">
        <v>34.5</v>
      </c>
      <c r="H5" s="9">
        <v>35.200000000000003</v>
      </c>
      <c r="I5" s="8">
        <v>35.4</v>
      </c>
      <c r="J5" s="8">
        <v>35</v>
      </c>
      <c r="K5" s="6"/>
    </row>
    <row r="6" spans="1:11" ht="15" x14ac:dyDescent="0.25">
      <c r="A6" s="10" t="s">
        <v>11</v>
      </c>
      <c r="B6" s="9" t="s">
        <v>48</v>
      </c>
      <c r="C6" s="9">
        <v>27.6</v>
      </c>
      <c r="D6" s="8">
        <v>37.5</v>
      </c>
      <c r="E6" s="8">
        <v>36.799999999999997</v>
      </c>
      <c r="F6" s="8">
        <v>35.6</v>
      </c>
      <c r="G6" s="8">
        <v>35.5</v>
      </c>
      <c r="H6" s="8">
        <v>36.200000000000003</v>
      </c>
      <c r="I6" s="8">
        <v>35.299999999999997</v>
      </c>
      <c r="J6" s="8">
        <v>36</v>
      </c>
      <c r="K6" s="6"/>
    </row>
    <row r="7" spans="1:11" ht="15" x14ac:dyDescent="0.25">
      <c r="A7" s="10" t="s">
        <v>13</v>
      </c>
      <c r="B7" s="9" t="s">
        <v>48</v>
      </c>
      <c r="C7" s="9">
        <v>25.5</v>
      </c>
      <c r="D7" s="8">
        <v>38</v>
      </c>
      <c r="E7" s="8">
        <v>36.200000000000003</v>
      </c>
      <c r="F7" s="8">
        <v>35.5</v>
      </c>
      <c r="G7" s="8">
        <v>34.799999999999997</v>
      </c>
      <c r="H7" s="8">
        <v>34.799999999999997</v>
      </c>
      <c r="I7" s="8">
        <v>35.5</v>
      </c>
      <c r="J7" s="8">
        <v>36.200000000000003</v>
      </c>
      <c r="K7" s="6"/>
    </row>
    <row r="8" spans="1:11" ht="15" x14ac:dyDescent="0.25">
      <c r="A8" s="10" t="s">
        <v>14</v>
      </c>
      <c r="B8" s="9" t="s">
        <v>48</v>
      </c>
      <c r="C8" s="9">
        <v>25.7</v>
      </c>
      <c r="D8" s="8">
        <v>37.799999999999997</v>
      </c>
      <c r="E8" s="8">
        <v>36.200000000000003</v>
      </c>
      <c r="F8" s="8">
        <v>35.299999999999997</v>
      </c>
      <c r="G8" s="8">
        <v>35.200000000000003</v>
      </c>
      <c r="H8" s="8">
        <v>34.5</v>
      </c>
      <c r="I8" s="8">
        <v>36.1</v>
      </c>
      <c r="J8" s="8">
        <v>36.1</v>
      </c>
      <c r="K8" s="6"/>
    </row>
    <row r="9" spans="1:11" ht="15" x14ac:dyDescent="0.25">
      <c r="A9" s="10" t="s">
        <v>15</v>
      </c>
      <c r="B9" s="9" t="s">
        <v>48</v>
      </c>
      <c r="C9" s="9">
        <v>26</v>
      </c>
      <c r="D9" s="8">
        <v>38.200000000000003</v>
      </c>
      <c r="E9" s="8">
        <v>36.700000000000003</v>
      </c>
      <c r="F9" s="8">
        <v>35.799999999999997</v>
      </c>
      <c r="G9" s="8">
        <v>36.6</v>
      </c>
      <c r="H9" s="8">
        <v>36.299999999999997</v>
      </c>
      <c r="I9" s="8">
        <v>35.799999999999997</v>
      </c>
      <c r="J9" s="8">
        <v>36.6</v>
      </c>
      <c r="K9" s="6"/>
    </row>
    <row r="10" spans="1:11" ht="15" x14ac:dyDescent="0.25">
      <c r="A10" s="10" t="s">
        <v>19</v>
      </c>
      <c r="B10" s="9" t="s">
        <v>48</v>
      </c>
      <c r="C10" s="9">
        <v>27</v>
      </c>
      <c r="D10" s="8">
        <v>38</v>
      </c>
      <c r="E10" s="8">
        <v>38</v>
      </c>
      <c r="F10" s="8">
        <v>36.200000000000003</v>
      </c>
      <c r="G10" s="8">
        <v>37.200000000000003</v>
      </c>
      <c r="H10" s="8">
        <v>37</v>
      </c>
      <c r="I10" s="8">
        <v>35.799999999999997</v>
      </c>
      <c r="J10" s="8">
        <v>35.200000000000003</v>
      </c>
      <c r="K10" s="6"/>
    </row>
    <row r="11" spans="1:11" ht="15.6" x14ac:dyDescent="0.3">
      <c r="B11" s="17" t="s">
        <v>46</v>
      </c>
      <c r="C11" s="18">
        <f>AVERAGE(C3:C10)</f>
        <v>27.125</v>
      </c>
      <c r="D11" s="18">
        <f t="shared" ref="D11:J11" si="0">AVERAGE(D3:D10)</f>
        <v>37.5</v>
      </c>
      <c r="E11" s="18">
        <f t="shared" si="0"/>
        <v>36.762499999999996</v>
      </c>
      <c r="F11" s="18">
        <f t="shared" si="0"/>
        <v>35.574999999999996</v>
      </c>
      <c r="G11" s="18">
        <f t="shared" si="0"/>
        <v>35.6875</v>
      </c>
      <c r="H11" s="18">
        <f t="shared" si="0"/>
        <v>35.762500000000003</v>
      </c>
      <c r="I11" s="18">
        <f t="shared" si="0"/>
        <v>35.612499999999997</v>
      </c>
      <c r="J11" s="18">
        <f t="shared" si="0"/>
        <v>36.049999999999997</v>
      </c>
      <c r="K11" s="6"/>
    </row>
    <row r="12" spans="1:11" ht="15.6" x14ac:dyDescent="0.3">
      <c r="B12" s="17" t="s">
        <v>47</v>
      </c>
      <c r="C12" s="18">
        <f>STDEV(C3:C10)</f>
        <v>1.2646286863288032</v>
      </c>
      <c r="D12" s="18">
        <f t="shared" ref="D12:J12" si="1">STDEV(D3:D10)</f>
        <v>0.66332495807108016</v>
      </c>
      <c r="E12" s="18">
        <f t="shared" si="1"/>
        <v>0.79451242910353459</v>
      </c>
      <c r="F12" s="18">
        <f t="shared" si="1"/>
        <v>0.58979415295265802</v>
      </c>
      <c r="G12" s="18">
        <f t="shared" si="1"/>
        <v>1.0063193188191182</v>
      </c>
      <c r="H12" s="18">
        <f t="shared" si="1"/>
        <v>0.85010503552712358</v>
      </c>
      <c r="I12" s="18">
        <f t="shared" si="1"/>
        <v>0.50267143486433596</v>
      </c>
      <c r="J12" s="18">
        <f t="shared" si="1"/>
        <v>0.64586597459756023</v>
      </c>
      <c r="K12" s="6"/>
    </row>
    <row r="13" spans="1:11" ht="15" x14ac:dyDescent="0.25">
      <c r="A13" s="15"/>
      <c r="B13" s="16"/>
      <c r="C13" s="16"/>
      <c r="D13" s="11"/>
      <c r="E13" s="11"/>
      <c r="F13" s="11"/>
      <c r="G13" s="11"/>
      <c r="H13" s="11"/>
      <c r="I13" s="11"/>
      <c r="J13" s="11"/>
      <c r="K13" s="6"/>
    </row>
    <row r="14" spans="1:11" ht="15" x14ac:dyDescent="0.25">
      <c r="A14" s="6"/>
      <c r="B14" s="6"/>
      <c r="C14" s="6"/>
      <c r="D14" s="11"/>
      <c r="E14" s="11"/>
      <c r="F14" s="11"/>
      <c r="G14" s="11"/>
      <c r="H14" s="11"/>
      <c r="I14" s="11"/>
      <c r="J14" s="11"/>
      <c r="K14" s="6"/>
    </row>
    <row r="15" spans="1:11" ht="15" x14ac:dyDescent="0.25">
      <c r="A15" s="12" t="s">
        <v>7</v>
      </c>
      <c r="B15" s="13" t="s">
        <v>49</v>
      </c>
      <c r="C15" s="13">
        <v>28.5</v>
      </c>
      <c r="D15" s="14">
        <v>37.5</v>
      </c>
      <c r="E15" s="14">
        <v>35.9</v>
      </c>
      <c r="F15" s="13">
        <v>36.1</v>
      </c>
      <c r="G15" s="13">
        <v>35.1</v>
      </c>
      <c r="H15" s="13">
        <v>34.6</v>
      </c>
      <c r="I15" s="14">
        <v>35</v>
      </c>
      <c r="J15" s="14">
        <v>35.5</v>
      </c>
      <c r="K15" s="6"/>
    </row>
    <row r="16" spans="1:11" ht="15" x14ac:dyDescent="0.25">
      <c r="A16" s="12" t="s">
        <v>9</v>
      </c>
      <c r="B16" s="13" t="s">
        <v>49</v>
      </c>
      <c r="C16" s="13">
        <v>25.8</v>
      </c>
      <c r="D16" s="14">
        <v>36</v>
      </c>
      <c r="E16" s="14">
        <v>37</v>
      </c>
      <c r="F16" s="13">
        <v>36</v>
      </c>
      <c r="G16" s="13">
        <v>34.700000000000003</v>
      </c>
      <c r="H16" s="13">
        <v>34.9</v>
      </c>
      <c r="I16" s="14">
        <v>36</v>
      </c>
      <c r="J16" s="14">
        <v>36</v>
      </c>
    </row>
    <row r="17" spans="1:10" ht="15" x14ac:dyDescent="0.25">
      <c r="A17" s="12" t="s">
        <v>10</v>
      </c>
      <c r="B17" s="13" t="s">
        <v>49</v>
      </c>
      <c r="C17" s="13">
        <v>28.5</v>
      </c>
      <c r="D17" s="14">
        <v>36.299999999999997</v>
      </c>
      <c r="E17" s="14">
        <v>37</v>
      </c>
      <c r="F17" s="14">
        <v>36</v>
      </c>
      <c r="G17" s="14">
        <v>35</v>
      </c>
      <c r="H17" s="14">
        <v>34.9</v>
      </c>
      <c r="I17" s="14">
        <v>36</v>
      </c>
      <c r="J17" s="14">
        <v>35.5</v>
      </c>
    </row>
    <row r="18" spans="1:10" ht="15" x14ac:dyDescent="0.25">
      <c r="A18" s="12" t="s">
        <v>12</v>
      </c>
      <c r="B18" s="13" t="s">
        <v>49</v>
      </c>
      <c r="C18" s="13">
        <v>27.5</v>
      </c>
      <c r="D18" s="14">
        <v>36.5</v>
      </c>
      <c r="E18" s="14">
        <v>36.200000000000003</v>
      </c>
      <c r="F18" s="14">
        <v>35</v>
      </c>
      <c r="G18" s="14">
        <v>35.6</v>
      </c>
      <c r="H18" s="14">
        <v>36.5</v>
      </c>
      <c r="I18" s="14">
        <v>37.200000000000003</v>
      </c>
      <c r="J18" s="14">
        <v>37</v>
      </c>
    </row>
    <row r="19" spans="1:10" ht="15" x14ac:dyDescent="0.25">
      <c r="A19" s="12" t="s">
        <v>16</v>
      </c>
      <c r="B19" s="13" t="s">
        <v>49</v>
      </c>
      <c r="C19" s="13">
        <v>25.3</v>
      </c>
      <c r="D19" s="14">
        <v>38</v>
      </c>
      <c r="E19" s="14">
        <v>37.799999999999997</v>
      </c>
      <c r="F19" s="14">
        <v>36.6</v>
      </c>
      <c r="G19" s="14">
        <v>36.299999999999997</v>
      </c>
      <c r="H19" s="14">
        <v>35</v>
      </c>
      <c r="I19" s="14">
        <v>35.5</v>
      </c>
      <c r="J19" s="14">
        <v>35.6</v>
      </c>
    </row>
    <row r="20" spans="1:10" ht="15" x14ac:dyDescent="0.25">
      <c r="A20" s="12" t="s">
        <v>17</v>
      </c>
      <c r="B20" s="13" t="s">
        <v>49</v>
      </c>
      <c r="C20" s="13">
        <v>26.6</v>
      </c>
      <c r="D20" s="14">
        <v>38</v>
      </c>
      <c r="E20" s="14">
        <v>37.299999999999997</v>
      </c>
      <c r="F20" s="14">
        <v>35.6</v>
      </c>
      <c r="G20" s="14">
        <v>35.6</v>
      </c>
      <c r="H20" s="14">
        <v>34.700000000000003</v>
      </c>
      <c r="I20" s="14">
        <v>34.799999999999997</v>
      </c>
      <c r="J20" s="14">
        <v>36</v>
      </c>
    </row>
    <row r="21" spans="1:10" ht="15" x14ac:dyDescent="0.25">
      <c r="A21" s="12" t="s">
        <v>18</v>
      </c>
      <c r="B21" s="13" t="s">
        <v>49</v>
      </c>
      <c r="C21" s="13">
        <v>25.8</v>
      </c>
      <c r="D21" s="14">
        <v>37.799999999999997</v>
      </c>
      <c r="E21" s="14">
        <v>37.9</v>
      </c>
      <c r="F21" s="14">
        <v>36.1</v>
      </c>
      <c r="G21" s="14">
        <v>36.299999999999997</v>
      </c>
      <c r="H21" s="14">
        <v>35.4</v>
      </c>
      <c r="I21" s="14">
        <v>35.5</v>
      </c>
      <c r="J21" s="14">
        <v>35.700000000000003</v>
      </c>
    </row>
    <row r="22" spans="1:10" ht="15" x14ac:dyDescent="0.25">
      <c r="A22" s="12" t="s">
        <v>20</v>
      </c>
      <c r="B22" s="13" t="s">
        <v>49</v>
      </c>
      <c r="C22" s="13">
        <v>24.7</v>
      </c>
      <c r="D22" s="14">
        <v>37.9</v>
      </c>
      <c r="E22" s="14">
        <v>36.299999999999997</v>
      </c>
      <c r="F22" s="14">
        <v>36</v>
      </c>
      <c r="G22" s="14">
        <v>34.5</v>
      </c>
      <c r="H22" s="14">
        <v>34.700000000000003</v>
      </c>
      <c r="I22" s="14">
        <v>35.9</v>
      </c>
      <c r="J22" s="14">
        <v>36.200000000000003</v>
      </c>
    </row>
    <row r="23" spans="1:10" ht="15.6" x14ac:dyDescent="0.3">
      <c r="B23" s="17" t="s">
        <v>46</v>
      </c>
      <c r="C23" s="18">
        <f>AVERAGE(C15:C22)</f>
        <v>26.587499999999999</v>
      </c>
      <c r="D23" s="18">
        <f t="shared" ref="D23:J23" si="2">AVERAGE(D15:D22)</f>
        <v>37.25</v>
      </c>
      <c r="E23" s="18">
        <f t="shared" si="2"/>
        <v>36.925000000000004</v>
      </c>
      <c r="F23" s="18">
        <f t="shared" si="2"/>
        <v>35.924999999999997</v>
      </c>
      <c r="G23" s="18">
        <f t="shared" si="2"/>
        <v>35.387499999999996</v>
      </c>
      <c r="H23" s="18">
        <f t="shared" si="2"/>
        <v>35.087500000000006</v>
      </c>
      <c r="I23" s="18">
        <f t="shared" si="2"/>
        <v>35.737499999999997</v>
      </c>
      <c r="J23" s="18">
        <f t="shared" si="2"/>
        <v>35.9375</v>
      </c>
    </row>
    <row r="24" spans="1:10" ht="15.6" x14ac:dyDescent="0.3">
      <c r="B24" s="17" t="s">
        <v>47</v>
      </c>
      <c r="C24" s="18">
        <f>STDEV(C15:C22)</f>
        <v>1.4446329242109519</v>
      </c>
      <c r="D24" s="18">
        <f t="shared" ref="D24:J24" si="3">STDEV(D15:D22)</f>
        <v>0.84006802445652329</v>
      </c>
      <c r="E24" s="18">
        <f t="shared" si="3"/>
        <v>0.74017372478165</v>
      </c>
      <c r="F24" s="18">
        <f t="shared" si="3"/>
        <v>0.46213788913205206</v>
      </c>
      <c r="G24" s="18">
        <f t="shared" si="3"/>
        <v>0.68125409566265427</v>
      </c>
      <c r="H24" s="18">
        <f t="shared" si="3"/>
        <v>0.6220645350076508</v>
      </c>
      <c r="I24" s="18">
        <f t="shared" si="3"/>
        <v>0.74053552051394467</v>
      </c>
      <c r="J24" s="18">
        <f t="shared" si="3"/>
        <v>0.50124844139408542</v>
      </c>
    </row>
  </sheetData>
  <mergeCells count="1">
    <mergeCell ref="D1:J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J1026"/>
  <sheetViews>
    <sheetView tabSelected="1" zoomScaleNormal="100" workbookViewId="0">
      <selection activeCell="K10" sqref="K10"/>
    </sheetView>
  </sheetViews>
  <sheetFormatPr defaultColWidth="14.44140625" defaultRowHeight="15.75" customHeight="1" x14ac:dyDescent="0.25"/>
  <cols>
    <col min="1" max="1" width="8.33203125" customWidth="1"/>
    <col min="2" max="2" width="8.5546875" customWidth="1"/>
    <col min="3" max="3" width="19.21875" customWidth="1"/>
    <col min="4" max="4" width="9.44140625" customWidth="1"/>
    <col min="5" max="5" width="9.5546875" customWidth="1"/>
    <col min="6" max="6" width="11.33203125" customWidth="1"/>
    <col min="7" max="7" width="11.6640625" customWidth="1"/>
    <col min="8" max="8" width="11.109375" customWidth="1"/>
    <col min="9" max="9" width="10.88671875" customWidth="1"/>
    <col min="10" max="10" width="10.6640625" customWidth="1"/>
  </cols>
  <sheetData>
    <row r="1" spans="1:10" ht="15.75" customHeight="1" x14ac:dyDescent="0.3">
      <c r="A1" s="57" t="s">
        <v>50</v>
      </c>
      <c r="B1" s="58"/>
      <c r="C1" s="58"/>
      <c r="D1" s="59" t="s">
        <v>37</v>
      </c>
      <c r="E1" s="59"/>
      <c r="F1" s="59"/>
      <c r="G1" s="59"/>
      <c r="H1" s="59"/>
      <c r="I1" s="59"/>
      <c r="J1" s="59"/>
    </row>
    <row r="2" spans="1:10" ht="15.75" customHeight="1" x14ac:dyDescent="0.25">
      <c r="A2" s="19" t="s">
        <v>0</v>
      </c>
      <c r="B2" s="19" t="s">
        <v>1</v>
      </c>
      <c r="C2" s="19" t="s">
        <v>2</v>
      </c>
      <c r="D2" s="19" t="s">
        <v>38</v>
      </c>
      <c r="E2" s="19" t="s">
        <v>39</v>
      </c>
      <c r="F2" s="19" t="s">
        <v>40</v>
      </c>
      <c r="G2" s="19" t="s">
        <v>41</v>
      </c>
      <c r="H2" s="19" t="s">
        <v>42</v>
      </c>
      <c r="I2" s="19" t="s">
        <v>43</v>
      </c>
      <c r="J2" s="19" t="s">
        <v>44</v>
      </c>
    </row>
    <row r="3" spans="1:10" ht="15.75" customHeight="1" x14ac:dyDescent="0.25">
      <c r="A3" s="27" t="s">
        <v>21</v>
      </c>
      <c r="B3" s="28" t="s">
        <v>3</v>
      </c>
      <c r="C3" s="28">
        <v>24.5</v>
      </c>
      <c r="D3" s="31">
        <v>37.1</v>
      </c>
      <c r="E3" s="31">
        <v>34.4</v>
      </c>
      <c r="F3" s="31">
        <v>34.5</v>
      </c>
      <c r="G3" s="31">
        <v>34</v>
      </c>
      <c r="H3" s="31">
        <v>34</v>
      </c>
      <c r="I3" s="31">
        <v>34</v>
      </c>
      <c r="J3" s="31"/>
    </row>
    <row r="4" spans="1:10" ht="15.75" customHeight="1" x14ac:dyDescent="0.25">
      <c r="A4" s="27" t="s">
        <v>23</v>
      </c>
      <c r="B4" s="28" t="s">
        <v>3</v>
      </c>
      <c r="C4" s="28">
        <v>24</v>
      </c>
      <c r="D4" s="31">
        <v>37.9</v>
      </c>
      <c r="E4" s="31">
        <v>36</v>
      </c>
      <c r="F4" s="31">
        <v>35.200000000000003</v>
      </c>
      <c r="G4" s="31">
        <v>34.5</v>
      </c>
      <c r="H4" s="31">
        <v>35.799999999999997</v>
      </c>
      <c r="I4" s="31">
        <v>35</v>
      </c>
      <c r="J4" s="31"/>
    </row>
    <row r="5" spans="1:10" ht="15.75" customHeight="1" x14ac:dyDescent="0.25">
      <c r="A5" s="27" t="s">
        <v>24</v>
      </c>
      <c r="B5" s="28" t="s">
        <v>3</v>
      </c>
      <c r="C5" s="28">
        <v>25</v>
      </c>
      <c r="D5" s="31">
        <v>37.5</v>
      </c>
      <c r="E5" s="31">
        <v>36.4</v>
      </c>
      <c r="F5" s="31">
        <v>34.799999999999997</v>
      </c>
      <c r="G5" s="31">
        <v>35.5</v>
      </c>
      <c r="H5" s="31">
        <v>36</v>
      </c>
      <c r="I5" s="31">
        <v>36.200000000000003</v>
      </c>
      <c r="J5" s="31"/>
    </row>
    <row r="6" spans="1:10" ht="15.75" customHeight="1" x14ac:dyDescent="0.25">
      <c r="A6" s="27" t="s">
        <v>25</v>
      </c>
      <c r="B6" s="28" t="s">
        <v>3</v>
      </c>
      <c r="C6" s="28">
        <v>25.9</v>
      </c>
      <c r="D6" s="31">
        <v>37.700000000000003</v>
      </c>
      <c r="E6" s="31">
        <v>35.799999999999997</v>
      </c>
      <c r="F6" s="31">
        <v>35.200000000000003</v>
      </c>
      <c r="G6" s="31">
        <v>34.4</v>
      </c>
      <c r="H6" s="31">
        <v>35</v>
      </c>
      <c r="I6" s="31">
        <v>35</v>
      </c>
      <c r="J6" s="31"/>
    </row>
    <row r="7" spans="1:10" ht="15.75" customHeight="1" x14ac:dyDescent="0.25">
      <c r="A7" s="20" t="s">
        <v>27</v>
      </c>
      <c r="B7" s="21" t="s">
        <v>3</v>
      </c>
      <c r="C7" s="21">
        <v>25.1</v>
      </c>
      <c r="D7" s="31">
        <v>37</v>
      </c>
      <c r="E7" s="31">
        <v>35.799999999999997</v>
      </c>
      <c r="F7" s="31">
        <v>36.1</v>
      </c>
      <c r="G7" s="31">
        <v>36</v>
      </c>
      <c r="H7" s="31">
        <v>35.799999999999997</v>
      </c>
      <c r="I7" s="31">
        <v>35.5</v>
      </c>
      <c r="J7" s="31"/>
    </row>
    <row r="8" spans="1:10" ht="15.75" customHeight="1" x14ac:dyDescent="0.25">
      <c r="A8" s="20" t="s">
        <v>30</v>
      </c>
      <c r="B8" s="21" t="s">
        <v>3</v>
      </c>
      <c r="C8" s="21">
        <v>25.4</v>
      </c>
      <c r="D8" s="31">
        <v>37.5</v>
      </c>
      <c r="E8" s="31">
        <v>35.5</v>
      </c>
      <c r="F8" s="31">
        <v>35.4</v>
      </c>
      <c r="G8" s="31">
        <v>35.5</v>
      </c>
      <c r="H8" s="31">
        <v>35.6</v>
      </c>
      <c r="I8" s="31">
        <v>35</v>
      </c>
      <c r="J8" s="31"/>
    </row>
    <row r="9" spans="1:10" ht="15.75" customHeight="1" x14ac:dyDescent="0.25">
      <c r="A9" s="20" t="s">
        <v>32</v>
      </c>
      <c r="B9" s="21" t="s">
        <v>3</v>
      </c>
      <c r="C9" s="21">
        <v>25.6</v>
      </c>
      <c r="D9" s="31">
        <v>37.1</v>
      </c>
      <c r="E9" s="31">
        <v>35.200000000000003</v>
      </c>
      <c r="F9" s="31">
        <v>35.4</v>
      </c>
      <c r="G9" s="31">
        <v>35</v>
      </c>
      <c r="H9" s="31">
        <v>35.6</v>
      </c>
      <c r="I9" s="31">
        <v>35.5</v>
      </c>
      <c r="J9" s="31"/>
    </row>
    <row r="10" spans="1:10" ht="15.75" customHeight="1" x14ac:dyDescent="0.25">
      <c r="A10" s="23" t="s">
        <v>34</v>
      </c>
      <c r="B10" s="21" t="s">
        <v>3</v>
      </c>
      <c r="C10" s="21">
        <v>28.5</v>
      </c>
      <c r="D10" s="31">
        <v>37</v>
      </c>
      <c r="E10" s="31">
        <v>36.1</v>
      </c>
      <c r="F10" s="31">
        <v>36</v>
      </c>
      <c r="G10" s="31">
        <v>35.6</v>
      </c>
      <c r="H10" s="31">
        <v>35.6</v>
      </c>
      <c r="I10" s="31">
        <v>36.200000000000003</v>
      </c>
      <c r="J10" s="31"/>
    </row>
    <row r="11" spans="1:10" ht="15.75" customHeight="1" x14ac:dyDescent="0.25">
      <c r="A11" s="23"/>
      <c r="B11" s="28" t="s">
        <v>46</v>
      </c>
      <c r="C11" s="21"/>
      <c r="D11" s="33">
        <f>AVERAGE(D3:D10)</f>
        <v>37.35</v>
      </c>
      <c r="E11" s="33">
        <f t="shared" ref="E11:I11" si="0">AVERAGE(E3:E10)</f>
        <v>35.650000000000006</v>
      </c>
      <c r="F11" s="36">
        <f t="shared" si="0"/>
        <v>35.325000000000003</v>
      </c>
      <c r="G11" s="36">
        <f t="shared" si="0"/>
        <v>35.0625</v>
      </c>
      <c r="H11" s="36">
        <f t="shared" si="0"/>
        <v>35.425000000000004</v>
      </c>
      <c r="I11" s="33">
        <f t="shared" si="0"/>
        <v>35.299999999999997</v>
      </c>
      <c r="J11" s="33"/>
    </row>
    <row r="12" spans="1:10" ht="15.75" customHeight="1" x14ac:dyDescent="0.25">
      <c r="A12" s="23"/>
      <c r="B12" s="28" t="s">
        <v>47</v>
      </c>
      <c r="C12" s="21"/>
      <c r="D12" s="36">
        <f>STDEV(D3:D10)</f>
        <v>0.34641016151377524</v>
      </c>
      <c r="E12" s="36">
        <f t="shared" ref="E12:I12" si="1">STDEV(E3:E10)</f>
        <v>0.62335497797918349</v>
      </c>
      <c r="F12" s="36">
        <f t="shared" si="1"/>
        <v>0.54182232195751134</v>
      </c>
      <c r="G12" s="36">
        <f t="shared" si="1"/>
        <v>0.70089228844380969</v>
      </c>
      <c r="H12" s="36">
        <f t="shared" si="1"/>
        <v>0.64531277023515576</v>
      </c>
      <c r="I12" s="36">
        <f t="shared" si="1"/>
        <v>0.72308861341964459</v>
      </c>
      <c r="J12" s="33"/>
    </row>
    <row r="13" spans="1:10" ht="15.75" customHeight="1" x14ac:dyDescent="0.25">
      <c r="A13" s="23"/>
      <c r="B13" s="21"/>
      <c r="C13" s="21"/>
      <c r="D13" s="31"/>
      <c r="E13" s="31"/>
      <c r="F13" s="31"/>
      <c r="G13" s="31"/>
      <c r="H13" s="31"/>
      <c r="I13" s="31"/>
      <c r="J13" s="31"/>
    </row>
    <row r="14" spans="1:10" ht="15.75" customHeight="1" x14ac:dyDescent="0.25">
      <c r="A14" s="22"/>
      <c r="B14" s="22"/>
      <c r="C14" s="22"/>
      <c r="D14" s="31"/>
      <c r="E14" s="31"/>
      <c r="F14" s="31"/>
      <c r="G14" s="31"/>
      <c r="H14" s="31"/>
      <c r="I14" s="31"/>
      <c r="J14" s="31"/>
    </row>
    <row r="15" spans="1:10" ht="15.75" customHeight="1" x14ac:dyDescent="0.25">
      <c r="A15" s="29" t="s">
        <v>22</v>
      </c>
      <c r="B15" s="30" t="s">
        <v>4</v>
      </c>
      <c r="C15" s="30">
        <v>26.8</v>
      </c>
      <c r="D15" s="32">
        <v>38.1</v>
      </c>
      <c r="E15" s="32">
        <v>36.200000000000003</v>
      </c>
      <c r="F15" s="32">
        <v>35.299999999999997</v>
      </c>
      <c r="G15" s="32">
        <v>33.700000000000003</v>
      </c>
      <c r="H15" s="32">
        <v>26.4</v>
      </c>
      <c r="I15" s="32"/>
      <c r="J15" s="32"/>
    </row>
    <row r="16" spans="1:10" ht="15.75" customHeight="1" x14ac:dyDescent="0.25">
      <c r="A16" s="29" t="s">
        <v>26</v>
      </c>
      <c r="B16" s="30" t="s">
        <v>4</v>
      </c>
      <c r="C16" s="30">
        <v>25</v>
      </c>
      <c r="D16" s="32">
        <v>37.200000000000003</v>
      </c>
      <c r="E16" s="32">
        <v>36.5</v>
      </c>
      <c r="F16" s="32">
        <v>35.5</v>
      </c>
      <c r="G16" s="32">
        <v>32.9</v>
      </c>
      <c r="H16" s="32">
        <v>28</v>
      </c>
      <c r="I16" s="32"/>
      <c r="J16" s="32"/>
    </row>
    <row r="17" spans="1:10" ht="15.75" customHeight="1" x14ac:dyDescent="0.25">
      <c r="A17" s="29" t="s">
        <v>28</v>
      </c>
      <c r="B17" s="30" t="s">
        <v>4</v>
      </c>
      <c r="C17" s="30">
        <v>24.2</v>
      </c>
      <c r="D17" s="32">
        <v>37.299999999999997</v>
      </c>
      <c r="E17" s="32">
        <v>35</v>
      </c>
      <c r="F17" s="32">
        <v>35.200000000000003</v>
      </c>
      <c r="G17" s="32">
        <v>30.6</v>
      </c>
      <c r="H17" s="32">
        <v>26</v>
      </c>
      <c r="I17" s="32"/>
      <c r="J17" s="32"/>
    </row>
    <row r="18" spans="1:10" ht="15.75" customHeight="1" x14ac:dyDescent="0.25">
      <c r="A18" s="29" t="s">
        <v>29</v>
      </c>
      <c r="B18" s="30" t="s">
        <v>4</v>
      </c>
      <c r="C18" s="30">
        <v>26.5</v>
      </c>
      <c r="D18" s="32">
        <v>37.5</v>
      </c>
      <c r="E18" s="32">
        <v>36.799999999999997</v>
      </c>
      <c r="F18" s="32">
        <v>34.1</v>
      </c>
      <c r="G18" s="32">
        <v>33.1</v>
      </c>
      <c r="H18" s="32">
        <v>28</v>
      </c>
      <c r="I18" s="32"/>
      <c r="J18" s="32"/>
    </row>
    <row r="19" spans="1:10" ht="15.75" customHeight="1" x14ac:dyDescent="0.25">
      <c r="A19" s="24" t="s">
        <v>31</v>
      </c>
      <c r="B19" s="25" t="s">
        <v>4</v>
      </c>
      <c r="C19" s="25">
        <v>26</v>
      </c>
      <c r="D19" s="32">
        <v>37.6</v>
      </c>
      <c r="E19" s="32">
        <v>35</v>
      </c>
      <c r="F19" s="32">
        <v>34.299999999999997</v>
      </c>
      <c r="G19" s="32">
        <v>33.4</v>
      </c>
      <c r="H19" s="32">
        <v>24.5</v>
      </c>
      <c r="I19" s="32"/>
      <c r="J19" s="32"/>
    </row>
    <row r="20" spans="1:10" ht="15.75" customHeight="1" x14ac:dyDescent="0.25">
      <c r="A20" s="24" t="s">
        <v>33</v>
      </c>
      <c r="B20" s="25" t="s">
        <v>4</v>
      </c>
      <c r="C20" s="25">
        <v>25.1</v>
      </c>
      <c r="D20" s="32">
        <v>38.1</v>
      </c>
      <c r="E20" s="32">
        <v>34.799999999999997</v>
      </c>
      <c r="F20" s="32">
        <v>35</v>
      </c>
      <c r="G20" s="32">
        <v>33.5</v>
      </c>
      <c r="H20" s="32">
        <v>28</v>
      </c>
      <c r="I20" s="32"/>
      <c r="J20" s="32"/>
    </row>
    <row r="21" spans="1:10" ht="15.75" customHeight="1" x14ac:dyDescent="0.25">
      <c r="A21" s="26" t="s">
        <v>35</v>
      </c>
      <c r="B21" s="25" t="s">
        <v>4</v>
      </c>
      <c r="C21" s="25">
        <v>26.2</v>
      </c>
      <c r="D21" s="32">
        <v>36.6</v>
      </c>
      <c r="E21" s="32">
        <v>35.5</v>
      </c>
      <c r="F21" s="32">
        <v>35.5</v>
      </c>
      <c r="G21" s="32">
        <v>33</v>
      </c>
      <c r="H21" s="32">
        <v>29</v>
      </c>
      <c r="I21" s="32"/>
      <c r="J21" s="32"/>
    </row>
    <row r="22" spans="1:10" ht="15.75" customHeight="1" x14ac:dyDescent="0.25">
      <c r="A22" s="26" t="s">
        <v>36</v>
      </c>
      <c r="B22" s="25" t="s">
        <v>4</v>
      </c>
      <c r="C22" s="25">
        <v>25.9</v>
      </c>
      <c r="D22" s="32">
        <v>36.6</v>
      </c>
      <c r="E22" s="32">
        <v>34.6</v>
      </c>
      <c r="F22" s="32">
        <v>34.5</v>
      </c>
      <c r="G22" s="32">
        <v>32.6</v>
      </c>
      <c r="H22" s="32">
        <v>29</v>
      </c>
      <c r="I22" s="32"/>
      <c r="J22" s="32"/>
    </row>
    <row r="23" spans="1:10" ht="15.75" customHeight="1" x14ac:dyDescent="0.25">
      <c r="A23" s="22"/>
      <c r="B23" s="28" t="s">
        <v>46</v>
      </c>
      <c r="C23" s="22"/>
      <c r="D23" s="36">
        <f>AVERAGE(D15:D22)</f>
        <v>37.375000000000007</v>
      </c>
      <c r="E23" s="36">
        <f t="shared" ref="E23:H23" si="2">AVERAGE(E15:E22)</f>
        <v>35.550000000000004</v>
      </c>
      <c r="F23" s="36">
        <f t="shared" si="2"/>
        <v>34.924999999999997</v>
      </c>
      <c r="G23" s="36">
        <f t="shared" si="2"/>
        <v>32.85</v>
      </c>
      <c r="H23" s="36">
        <f t="shared" si="2"/>
        <v>27.362500000000001</v>
      </c>
      <c r="I23" s="33"/>
      <c r="J23" s="33"/>
    </row>
    <row r="24" spans="1:10" ht="15.75" customHeight="1" x14ac:dyDescent="0.25">
      <c r="A24" s="22"/>
      <c r="B24" s="28" t="s">
        <v>47</v>
      </c>
      <c r="C24" s="22"/>
      <c r="D24" s="36">
        <f>STDEV(D15:D22)</f>
        <v>0.58002463001890825</v>
      </c>
      <c r="E24" s="36">
        <f t="shared" ref="E24:H24" si="3">STDEV(E15:E22)</f>
        <v>0.84176684929464185</v>
      </c>
      <c r="F24" s="36">
        <f t="shared" si="3"/>
        <v>0.55226805085936315</v>
      </c>
      <c r="G24" s="36">
        <f t="shared" si="3"/>
        <v>0.97541200086351776</v>
      </c>
      <c r="H24" s="36">
        <f t="shared" si="3"/>
        <v>1.5837906607701846</v>
      </c>
      <c r="I24" s="37"/>
      <c r="J24" s="37"/>
    </row>
    <row r="25" spans="1:10" ht="15.75" customHeight="1" x14ac:dyDescent="0.25">
      <c r="A25" s="22"/>
      <c r="B25" s="33" t="s">
        <v>51</v>
      </c>
      <c r="C25" s="22"/>
      <c r="D25" s="34">
        <f>TTEST(D3:D6,D15:D18,2,2)</f>
        <v>0.9276883117939706</v>
      </c>
      <c r="E25" s="34">
        <f t="shared" ref="E25:H25" si="4">TTEST(E3:E6,E15:E18,2,2)</f>
        <v>0.44942994885815712</v>
      </c>
      <c r="F25" s="34">
        <f t="shared" si="4"/>
        <v>0.78917327870930953</v>
      </c>
      <c r="G25" s="34">
        <f t="shared" si="4"/>
        <v>3.5741742883743467E-2</v>
      </c>
      <c r="H25" s="35">
        <f t="shared" si="4"/>
        <v>2.4087921822332773E-5</v>
      </c>
      <c r="I25" s="22"/>
      <c r="J25" s="22"/>
    </row>
    <row r="26" spans="1:10" ht="15.75" customHeight="1" x14ac:dyDescent="0.25">
      <c r="A26" s="2"/>
      <c r="B26" s="1"/>
      <c r="C26" s="1"/>
    </row>
    <row r="27" spans="1:10" ht="15.75" customHeight="1" x14ac:dyDescent="0.25">
      <c r="A27" s="2"/>
      <c r="B27" s="1"/>
      <c r="C27" s="1"/>
    </row>
    <row r="28" spans="1:10" ht="15.75" customHeight="1" x14ac:dyDescent="0.25">
      <c r="A28" s="2"/>
      <c r="B28" s="1"/>
      <c r="C28" s="1"/>
    </row>
    <row r="29" spans="1:10" ht="15.75" customHeight="1" x14ac:dyDescent="0.25">
      <c r="A29" s="2"/>
      <c r="B29" s="1"/>
      <c r="C29" s="1"/>
    </row>
    <row r="30" spans="1:10" ht="15.75" customHeight="1" x14ac:dyDescent="0.25">
      <c r="A30" s="2"/>
      <c r="B30" s="1"/>
      <c r="C30" s="1"/>
    </row>
    <row r="32" spans="1:10" ht="15.75" customHeight="1" x14ac:dyDescent="0.25">
      <c r="A32" s="2"/>
      <c r="B32" s="1"/>
      <c r="C32" s="1"/>
    </row>
    <row r="33" spans="1:3" ht="15.75" customHeight="1" x14ac:dyDescent="0.25">
      <c r="A33" s="2"/>
      <c r="B33" s="1"/>
      <c r="C33" s="1"/>
    </row>
    <row r="34" spans="1:3" ht="15.75" customHeight="1" x14ac:dyDescent="0.25">
      <c r="A34" s="2"/>
      <c r="B34" s="1"/>
      <c r="C34" s="1"/>
    </row>
    <row r="35" spans="1:3" ht="15.75" customHeight="1" x14ac:dyDescent="0.25">
      <c r="A35" s="2"/>
      <c r="B35" s="1"/>
      <c r="C35" s="1"/>
    </row>
    <row r="36" spans="1:3" ht="15.75" customHeight="1" x14ac:dyDescent="0.25">
      <c r="A36" s="2"/>
      <c r="B36" s="1"/>
      <c r="C36" s="1"/>
    </row>
    <row r="37" spans="1:3" ht="15.75" customHeight="1" x14ac:dyDescent="0.25">
      <c r="A37" s="2"/>
      <c r="B37" s="1"/>
      <c r="C37" s="1"/>
    </row>
    <row r="38" spans="1:3" ht="15.75" customHeight="1" x14ac:dyDescent="0.25">
      <c r="A38" s="2"/>
      <c r="B38" s="1"/>
      <c r="C38" s="1"/>
    </row>
    <row r="39" spans="1:3" ht="15.75" customHeight="1" x14ac:dyDescent="0.25">
      <c r="A39" s="3"/>
      <c r="B39" s="1"/>
      <c r="C39" s="1"/>
    </row>
    <row r="43" spans="1:3" ht="13.2" x14ac:dyDescent="0.25"/>
    <row r="46" spans="1:3" ht="13.2" x14ac:dyDescent="0.25"/>
    <row r="47" spans="1:3" ht="13.2" x14ac:dyDescent="0.25"/>
    <row r="48" spans="1:3" ht="13.2" x14ac:dyDescent="0.25"/>
    <row r="49" ht="13.2" x14ac:dyDescent="0.25"/>
    <row r="50" ht="13.2" x14ac:dyDescent="0.25"/>
    <row r="52" ht="13.2" x14ac:dyDescent="0.25"/>
    <row r="53" ht="13.2" x14ac:dyDescent="0.25"/>
    <row r="54" ht="13.2" x14ac:dyDescent="0.25"/>
    <row r="55" ht="13.2" x14ac:dyDescent="0.25"/>
    <row r="56" ht="13.2" x14ac:dyDescent="0.25"/>
    <row r="57" ht="13.2" x14ac:dyDescent="0.25"/>
    <row r="58" ht="13.2" x14ac:dyDescent="0.25"/>
    <row r="59" ht="13.2" x14ac:dyDescent="0.25"/>
    <row r="72" spans="2:3" ht="13.2" x14ac:dyDescent="0.25">
      <c r="B72" s="1"/>
      <c r="C72" s="1"/>
    </row>
    <row r="73" spans="2:3" ht="13.2" x14ac:dyDescent="0.25">
      <c r="B73" s="1"/>
      <c r="C73" s="1"/>
    </row>
    <row r="74" spans="2:3" ht="13.2" x14ac:dyDescent="0.25">
      <c r="B74" s="1"/>
      <c r="C74" s="1"/>
    </row>
    <row r="75" spans="2:3" ht="13.2" x14ac:dyDescent="0.25">
      <c r="B75" s="1"/>
      <c r="C75" s="1"/>
    </row>
    <row r="76" spans="2:3" ht="13.2" x14ac:dyDescent="0.25">
      <c r="B76" s="1"/>
      <c r="C76" s="1"/>
    </row>
    <row r="77" spans="2:3" ht="13.2" x14ac:dyDescent="0.25">
      <c r="B77" s="1"/>
      <c r="C77" s="1"/>
    </row>
    <row r="78" spans="2:3" ht="13.2" x14ac:dyDescent="0.25">
      <c r="B78" s="1"/>
      <c r="C78" s="1"/>
    </row>
    <row r="79" spans="2:3" ht="13.2" x14ac:dyDescent="0.25">
      <c r="B79" s="1"/>
      <c r="C79" s="1"/>
    </row>
    <row r="80" spans="2:3" ht="13.2" x14ac:dyDescent="0.25">
      <c r="B80" s="1"/>
      <c r="C80" s="1"/>
    </row>
    <row r="81" spans="2:3" ht="13.2" x14ac:dyDescent="0.25">
      <c r="B81" s="1"/>
      <c r="C81" s="1"/>
    </row>
    <row r="82" spans="2:3" ht="13.2" x14ac:dyDescent="0.25">
      <c r="B82" s="1"/>
      <c r="C82" s="1"/>
    </row>
    <row r="83" spans="2:3" ht="13.2" x14ac:dyDescent="0.25">
      <c r="B83" s="1"/>
      <c r="C83" s="1"/>
    </row>
    <row r="84" spans="2:3" ht="13.2" x14ac:dyDescent="0.25">
      <c r="B84" s="1"/>
      <c r="C84" s="1"/>
    </row>
    <row r="85" spans="2:3" ht="13.2" x14ac:dyDescent="0.25">
      <c r="B85" s="1"/>
      <c r="C85" s="1"/>
    </row>
    <row r="86" spans="2:3" ht="13.2" x14ac:dyDescent="0.25">
      <c r="B86" s="1"/>
      <c r="C86" s="1"/>
    </row>
    <row r="87" spans="2:3" ht="13.2" x14ac:dyDescent="0.25">
      <c r="B87" s="1"/>
      <c r="C87" s="1"/>
    </row>
    <row r="88" spans="2:3" ht="13.2" x14ac:dyDescent="0.25">
      <c r="B88" s="1"/>
      <c r="C88" s="1"/>
    </row>
    <row r="89" spans="2:3" ht="13.2" x14ac:dyDescent="0.25">
      <c r="B89" s="1"/>
      <c r="C89" s="1"/>
    </row>
    <row r="90" spans="2:3" ht="13.2" x14ac:dyDescent="0.25">
      <c r="B90" s="1"/>
      <c r="C90" s="1"/>
    </row>
    <row r="91" spans="2:3" ht="13.2" x14ac:dyDescent="0.25">
      <c r="B91" s="1"/>
      <c r="C91" s="1"/>
    </row>
    <row r="92" spans="2:3" ht="13.2" x14ac:dyDescent="0.25">
      <c r="B92" s="1"/>
      <c r="C92" s="1"/>
    </row>
    <row r="93" spans="2:3" ht="13.2" x14ac:dyDescent="0.25">
      <c r="B93" s="1"/>
      <c r="C93" s="1"/>
    </row>
    <row r="94" spans="2:3" ht="13.2" x14ac:dyDescent="0.25">
      <c r="B94" s="1"/>
      <c r="C94" s="1"/>
    </row>
    <row r="95" spans="2:3" ht="13.2" x14ac:dyDescent="0.25">
      <c r="B95" s="1"/>
      <c r="C95" s="1"/>
    </row>
    <row r="96" spans="2:3" ht="13.2" x14ac:dyDescent="0.25">
      <c r="B96" s="1"/>
      <c r="C96" s="1"/>
    </row>
    <row r="97" spans="2:3" ht="13.2" x14ac:dyDescent="0.25">
      <c r="B97" s="1"/>
      <c r="C97" s="1"/>
    </row>
    <row r="98" spans="2:3" ht="13.2" x14ac:dyDescent="0.25">
      <c r="B98" s="1"/>
      <c r="C98" s="1"/>
    </row>
    <row r="99" spans="2:3" ht="13.2" x14ac:dyDescent="0.25">
      <c r="B99" s="1"/>
      <c r="C99" s="1"/>
    </row>
    <row r="100" spans="2:3" ht="13.2" x14ac:dyDescent="0.25">
      <c r="B100" s="1"/>
      <c r="C100" s="1"/>
    </row>
    <row r="101" spans="2:3" ht="13.2" x14ac:dyDescent="0.25">
      <c r="B101" s="1"/>
      <c r="C101" s="1"/>
    </row>
    <row r="102" spans="2:3" ht="13.2" x14ac:dyDescent="0.25">
      <c r="B102" s="1"/>
      <c r="C102" s="1"/>
    </row>
    <row r="103" spans="2:3" ht="13.2" x14ac:dyDescent="0.25">
      <c r="B103" s="1"/>
      <c r="C103" s="1"/>
    </row>
    <row r="104" spans="2:3" ht="13.2" x14ac:dyDescent="0.25">
      <c r="B104" s="1"/>
      <c r="C104" s="1"/>
    </row>
    <row r="105" spans="2:3" ht="13.2" x14ac:dyDescent="0.25">
      <c r="B105" s="1"/>
      <c r="C105" s="1"/>
    </row>
    <row r="106" spans="2:3" ht="13.2" x14ac:dyDescent="0.25">
      <c r="B106" s="1"/>
      <c r="C106" s="1"/>
    </row>
    <row r="107" spans="2:3" ht="13.2" x14ac:dyDescent="0.25">
      <c r="B107" s="1"/>
      <c r="C107" s="1"/>
    </row>
    <row r="108" spans="2:3" ht="13.2" x14ac:dyDescent="0.25">
      <c r="B108" s="1"/>
      <c r="C108" s="1"/>
    </row>
    <row r="109" spans="2:3" ht="13.2" x14ac:dyDescent="0.25">
      <c r="B109" s="1"/>
      <c r="C109" s="1"/>
    </row>
    <row r="110" spans="2:3" ht="13.2" x14ac:dyDescent="0.25">
      <c r="B110" s="1"/>
      <c r="C110" s="1"/>
    </row>
    <row r="111" spans="2:3" ht="13.2" x14ac:dyDescent="0.25">
      <c r="B111" s="1"/>
      <c r="C111" s="1"/>
    </row>
    <row r="112" spans="2:3" ht="13.2" x14ac:dyDescent="0.25">
      <c r="B112" s="1"/>
      <c r="C112" s="1"/>
    </row>
    <row r="113" spans="2:3" ht="13.2" x14ac:dyDescent="0.25">
      <c r="B113" s="1"/>
      <c r="C113" s="1"/>
    </row>
    <row r="114" spans="2:3" ht="13.2" x14ac:dyDescent="0.25">
      <c r="B114" s="1"/>
      <c r="C114" s="1"/>
    </row>
    <row r="115" spans="2:3" ht="13.2" x14ac:dyDescent="0.25">
      <c r="B115" s="1"/>
      <c r="C115" s="1"/>
    </row>
    <row r="116" spans="2:3" ht="13.2" x14ac:dyDescent="0.25">
      <c r="B116" s="1"/>
      <c r="C116" s="1"/>
    </row>
    <row r="117" spans="2:3" ht="13.2" x14ac:dyDescent="0.25">
      <c r="B117" s="1"/>
      <c r="C117" s="1"/>
    </row>
    <row r="118" spans="2:3" ht="13.2" x14ac:dyDescent="0.25">
      <c r="B118" s="1"/>
      <c r="C118" s="1"/>
    </row>
    <row r="119" spans="2:3" ht="13.2" x14ac:dyDescent="0.25">
      <c r="B119" s="1"/>
      <c r="C119" s="1"/>
    </row>
    <row r="120" spans="2:3" ht="13.2" x14ac:dyDescent="0.25">
      <c r="B120" s="1"/>
      <c r="C120" s="1"/>
    </row>
    <row r="121" spans="2:3" ht="13.2" x14ac:dyDescent="0.25">
      <c r="B121" s="1"/>
      <c r="C121" s="1"/>
    </row>
    <row r="122" spans="2:3" ht="13.2" x14ac:dyDescent="0.25">
      <c r="B122" s="1"/>
      <c r="C122" s="1"/>
    </row>
    <row r="123" spans="2:3" ht="13.2" x14ac:dyDescent="0.25">
      <c r="B123" s="1"/>
      <c r="C123" s="1"/>
    </row>
    <row r="124" spans="2:3" ht="13.2" x14ac:dyDescent="0.25">
      <c r="B124" s="1"/>
      <c r="C124" s="1"/>
    </row>
    <row r="125" spans="2:3" ht="13.2" x14ac:dyDescent="0.25">
      <c r="B125" s="1"/>
      <c r="C125" s="1"/>
    </row>
    <row r="126" spans="2:3" ht="13.2" x14ac:dyDescent="0.25">
      <c r="B126" s="1"/>
      <c r="C126" s="1"/>
    </row>
    <row r="127" spans="2:3" ht="13.2" x14ac:dyDescent="0.25">
      <c r="B127" s="1"/>
      <c r="C127" s="1"/>
    </row>
    <row r="128" spans="2:3" ht="13.2" x14ac:dyDescent="0.25">
      <c r="B128" s="1"/>
      <c r="C128" s="1"/>
    </row>
    <row r="129" spans="2:3" ht="13.2" x14ac:dyDescent="0.25">
      <c r="B129" s="1"/>
      <c r="C129" s="1"/>
    </row>
    <row r="130" spans="2:3" ht="13.2" x14ac:dyDescent="0.25">
      <c r="B130" s="1"/>
      <c r="C130" s="1"/>
    </row>
    <row r="131" spans="2:3" ht="13.2" x14ac:dyDescent="0.25">
      <c r="B131" s="1"/>
      <c r="C131" s="1"/>
    </row>
    <row r="132" spans="2:3" ht="13.2" x14ac:dyDescent="0.25">
      <c r="B132" s="1"/>
      <c r="C132" s="1"/>
    </row>
    <row r="133" spans="2:3" ht="13.2" x14ac:dyDescent="0.25">
      <c r="B133" s="1"/>
      <c r="C133" s="1"/>
    </row>
    <row r="134" spans="2:3" ht="13.2" x14ac:dyDescent="0.25">
      <c r="B134" s="1"/>
      <c r="C134" s="1"/>
    </row>
    <row r="135" spans="2:3" ht="13.2" x14ac:dyDescent="0.25">
      <c r="B135" s="1"/>
      <c r="C135" s="1"/>
    </row>
    <row r="136" spans="2:3" ht="13.2" x14ac:dyDescent="0.25">
      <c r="B136" s="1"/>
      <c r="C136" s="1"/>
    </row>
    <row r="137" spans="2:3" ht="13.2" x14ac:dyDescent="0.25">
      <c r="B137" s="1"/>
      <c r="C137" s="1"/>
    </row>
    <row r="138" spans="2:3" ht="13.2" x14ac:dyDescent="0.25">
      <c r="B138" s="1"/>
      <c r="C138" s="1"/>
    </row>
    <row r="139" spans="2:3" ht="13.2" x14ac:dyDescent="0.25">
      <c r="B139" s="1"/>
      <c r="C139" s="1"/>
    </row>
    <row r="140" spans="2:3" ht="13.2" x14ac:dyDescent="0.25">
      <c r="B140" s="1"/>
      <c r="C140" s="1"/>
    </row>
    <row r="141" spans="2:3" ht="13.2" x14ac:dyDescent="0.25">
      <c r="B141" s="1"/>
      <c r="C141" s="1"/>
    </row>
    <row r="142" spans="2:3" ht="13.2" x14ac:dyDescent="0.25">
      <c r="B142" s="1"/>
      <c r="C142" s="1"/>
    </row>
    <row r="143" spans="2:3" ht="13.2" x14ac:dyDescent="0.25">
      <c r="B143" s="1"/>
      <c r="C143" s="1"/>
    </row>
    <row r="144" spans="2:3" ht="13.2" x14ac:dyDescent="0.25">
      <c r="B144" s="1"/>
      <c r="C144" s="1"/>
    </row>
    <row r="145" spans="2:3" ht="13.2" x14ac:dyDescent="0.25">
      <c r="B145" s="1"/>
      <c r="C145" s="1"/>
    </row>
    <row r="146" spans="2:3" ht="13.2" x14ac:dyDescent="0.25">
      <c r="B146" s="1"/>
      <c r="C146" s="1"/>
    </row>
    <row r="147" spans="2:3" ht="13.2" x14ac:dyDescent="0.25">
      <c r="B147" s="1"/>
      <c r="C147" s="1"/>
    </row>
    <row r="148" spans="2:3" ht="13.2" x14ac:dyDescent="0.25">
      <c r="B148" s="1"/>
      <c r="C148" s="1"/>
    </row>
    <row r="149" spans="2:3" ht="13.2" x14ac:dyDescent="0.25">
      <c r="B149" s="1"/>
      <c r="C149" s="1"/>
    </row>
    <row r="150" spans="2:3" ht="13.2" x14ac:dyDescent="0.25">
      <c r="B150" s="1"/>
      <c r="C150" s="1"/>
    </row>
    <row r="151" spans="2:3" ht="13.2" x14ac:dyDescent="0.25">
      <c r="B151" s="1"/>
      <c r="C151" s="1"/>
    </row>
    <row r="152" spans="2:3" ht="13.2" x14ac:dyDescent="0.25">
      <c r="B152" s="1"/>
      <c r="C152" s="1"/>
    </row>
    <row r="153" spans="2:3" ht="13.2" x14ac:dyDescent="0.25">
      <c r="B153" s="1"/>
      <c r="C153" s="1"/>
    </row>
    <row r="154" spans="2:3" ht="13.2" x14ac:dyDescent="0.25">
      <c r="B154" s="1"/>
      <c r="C154" s="1"/>
    </row>
    <row r="155" spans="2:3" ht="13.2" x14ac:dyDescent="0.25">
      <c r="B155" s="1"/>
      <c r="C155" s="1"/>
    </row>
    <row r="156" spans="2:3" ht="13.2" x14ac:dyDescent="0.25">
      <c r="B156" s="1"/>
      <c r="C156" s="1"/>
    </row>
    <row r="157" spans="2:3" ht="13.2" x14ac:dyDescent="0.25">
      <c r="B157" s="1"/>
      <c r="C157" s="1"/>
    </row>
    <row r="158" spans="2:3" ht="13.2" x14ac:dyDescent="0.25">
      <c r="B158" s="1"/>
      <c r="C158" s="1"/>
    </row>
    <row r="159" spans="2:3" ht="13.2" x14ac:dyDescent="0.25">
      <c r="B159" s="1"/>
      <c r="C159" s="1"/>
    </row>
    <row r="160" spans="2:3" ht="13.2" x14ac:dyDescent="0.25">
      <c r="B160" s="1"/>
      <c r="C160" s="1"/>
    </row>
    <row r="161" spans="2:3" ht="13.2" x14ac:dyDescent="0.25">
      <c r="B161" s="1"/>
      <c r="C161" s="1"/>
    </row>
    <row r="162" spans="2:3" ht="13.2" x14ac:dyDescent="0.25">
      <c r="B162" s="1"/>
      <c r="C162" s="1"/>
    </row>
    <row r="163" spans="2:3" ht="13.2" x14ac:dyDescent="0.25">
      <c r="B163" s="1"/>
      <c r="C163" s="1"/>
    </row>
    <row r="164" spans="2:3" ht="13.2" x14ac:dyDescent="0.25">
      <c r="B164" s="1"/>
      <c r="C164" s="1"/>
    </row>
    <row r="165" spans="2:3" ht="13.2" x14ac:dyDescent="0.25">
      <c r="B165" s="1"/>
      <c r="C165" s="1"/>
    </row>
    <row r="166" spans="2:3" ht="13.2" x14ac:dyDescent="0.25">
      <c r="B166" s="1"/>
      <c r="C166" s="1"/>
    </row>
    <row r="167" spans="2:3" ht="13.2" x14ac:dyDescent="0.25">
      <c r="B167" s="1"/>
      <c r="C167" s="1"/>
    </row>
    <row r="168" spans="2:3" ht="13.2" x14ac:dyDescent="0.25">
      <c r="B168" s="1"/>
      <c r="C168" s="1"/>
    </row>
    <row r="169" spans="2:3" ht="13.2" x14ac:dyDescent="0.25">
      <c r="B169" s="1"/>
      <c r="C169" s="1"/>
    </row>
    <row r="170" spans="2:3" ht="13.2" x14ac:dyDescent="0.25">
      <c r="B170" s="1"/>
      <c r="C170" s="1"/>
    </row>
    <row r="171" spans="2:3" ht="13.2" x14ac:dyDescent="0.25">
      <c r="B171" s="1"/>
      <c r="C171" s="1"/>
    </row>
    <row r="172" spans="2:3" ht="13.2" x14ac:dyDescent="0.25">
      <c r="B172" s="1"/>
      <c r="C172" s="1"/>
    </row>
    <row r="173" spans="2:3" ht="13.2" x14ac:dyDescent="0.25">
      <c r="B173" s="1"/>
      <c r="C173" s="1"/>
    </row>
    <row r="174" spans="2:3" ht="13.2" x14ac:dyDescent="0.25">
      <c r="B174" s="1"/>
      <c r="C174" s="1"/>
    </row>
    <row r="175" spans="2:3" ht="13.2" x14ac:dyDescent="0.25">
      <c r="B175" s="1"/>
      <c r="C175" s="1"/>
    </row>
    <row r="176" spans="2:3" ht="13.2" x14ac:dyDescent="0.25">
      <c r="B176" s="1"/>
      <c r="C176" s="1"/>
    </row>
    <row r="177" spans="2:3" ht="13.2" x14ac:dyDescent="0.25">
      <c r="B177" s="1"/>
      <c r="C177" s="1"/>
    </row>
    <row r="178" spans="2:3" ht="13.2" x14ac:dyDescent="0.25">
      <c r="B178" s="1"/>
      <c r="C178" s="1"/>
    </row>
    <row r="179" spans="2:3" ht="13.2" x14ac:dyDescent="0.25">
      <c r="B179" s="1"/>
      <c r="C179" s="1"/>
    </row>
    <row r="180" spans="2:3" ht="13.2" x14ac:dyDescent="0.25">
      <c r="B180" s="1"/>
      <c r="C180" s="1"/>
    </row>
    <row r="181" spans="2:3" ht="13.2" x14ac:dyDescent="0.25">
      <c r="B181" s="1"/>
      <c r="C181" s="1"/>
    </row>
    <row r="182" spans="2:3" ht="13.2" x14ac:dyDescent="0.25">
      <c r="B182" s="1"/>
      <c r="C182" s="1"/>
    </row>
    <row r="183" spans="2:3" ht="13.2" x14ac:dyDescent="0.25">
      <c r="B183" s="1"/>
      <c r="C183" s="1"/>
    </row>
    <row r="184" spans="2:3" ht="13.2" x14ac:dyDescent="0.25">
      <c r="B184" s="1"/>
      <c r="C184" s="1"/>
    </row>
    <row r="185" spans="2:3" ht="13.2" x14ac:dyDescent="0.25">
      <c r="B185" s="1"/>
      <c r="C185" s="1"/>
    </row>
    <row r="186" spans="2:3" ht="13.2" x14ac:dyDescent="0.25">
      <c r="B186" s="1"/>
      <c r="C186" s="1"/>
    </row>
    <row r="187" spans="2:3" ht="13.2" x14ac:dyDescent="0.25">
      <c r="B187" s="1"/>
      <c r="C187" s="1"/>
    </row>
    <row r="188" spans="2:3" ht="13.2" x14ac:dyDescent="0.25">
      <c r="B188" s="1"/>
      <c r="C188" s="1"/>
    </row>
    <row r="189" spans="2:3" ht="13.2" x14ac:dyDescent="0.25">
      <c r="B189" s="1"/>
      <c r="C189" s="1"/>
    </row>
    <row r="190" spans="2:3" ht="13.2" x14ac:dyDescent="0.25">
      <c r="B190" s="1"/>
      <c r="C190" s="1"/>
    </row>
    <row r="191" spans="2:3" ht="13.2" x14ac:dyDescent="0.25">
      <c r="B191" s="1"/>
      <c r="C191" s="1"/>
    </row>
    <row r="192" spans="2:3" ht="13.2" x14ac:dyDescent="0.25">
      <c r="B192" s="1"/>
      <c r="C192" s="1"/>
    </row>
    <row r="193" spans="2:3" ht="13.2" x14ac:dyDescent="0.25">
      <c r="B193" s="1"/>
      <c r="C193" s="1"/>
    </row>
    <row r="194" spans="2:3" ht="13.2" x14ac:dyDescent="0.25">
      <c r="B194" s="1"/>
      <c r="C194" s="1"/>
    </row>
    <row r="195" spans="2:3" ht="13.2" x14ac:dyDescent="0.25">
      <c r="B195" s="1"/>
      <c r="C195" s="1"/>
    </row>
    <row r="196" spans="2:3" ht="13.2" x14ac:dyDescent="0.25">
      <c r="B196" s="1"/>
      <c r="C196" s="1"/>
    </row>
    <row r="197" spans="2:3" ht="13.2" x14ac:dyDescent="0.25">
      <c r="B197" s="1"/>
      <c r="C197" s="1"/>
    </row>
    <row r="198" spans="2:3" ht="13.2" x14ac:dyDescent="0.25">
      <c r="B198" s="1"/>
      <c r="C198" s="1"/>
    </row>
    <row r="199" spans="2:3" ht="13.2" x14ac:dyDescent="0.25">
      <c r="B199" s="1"/>
      <c r="C199" s="1"/>
    </row>
    <row r="200" spans="2:3" ht="13.2" x14ac:dyDescent="0.25">
      <c r="B200" s="1"/>
      <c r="C200" s="1"/>
    </row>
    <row r="201" spans="2:3" ht="13.2" x14ac:dyDescent="0.25">
      <c r="B201" s="1"/>
      <c r="C201" s="1"/>
    </row>
    <row r="202" spans="2:3" ht="13.2" x14ac:dyDescent="0.25">
      <c r="B202" s="1"/>
      <c r="C202" s="1"/>
    </row>
    <row r="203" spans="2:3" ht="13.2" x14ac:dyDescent="0.25">
      <c r="B203" s="1"/>
      <c r="C203" s="1"/>
    </row>
    <row r="204" spans="2:3" ht="13.2" x14ac:dyDescent="0.25">
      <c r="B204" s="1"/>
      <c r="C204" s="1"/>
    </row>
    <row r="205" spans="2:3" ht="13.2" x14ac:dyDescent="0.25">
      <c r="B205" s="1"/>
      <c r="C205" s="1"/>
    </row>
    <row r="206" spans="2:3" ht="13.2" x14ac:dyDescent="0.25">
      <c r="B206" s="1"/>
      <c r="C206" s="1"/>
    </row>
    <row r="207" spans="2:3" ht="13.2" x14ac:dyDescent="0.25">
      <c r="B207" s="1"/>
      <c r="C207" s="1"/>
    </row>
    <row r="208" spans="2:3" ht="13.2" x14ac:dyDescent="0.25">
      <c r="B208" s="1"/>
      <c r="C208" s="1"/>
    </row>
    <row r="209" spans="2:3" ht="13.2" x14ac:dyDescent="0.25">
      <c r="B209" s="1"/>
      <c r="C209" s="1"/>
    </row>
    <row r="210" spans="2:3" ht="13.2" x14ac:dyDescent="0.25">
      <c r="B210" s="1"/>
      <c r="C210" s="1"/>
    </row>
    <row r="211" spans="2:3" ht="13.2" x14ac:dyDescent="0.25">
      <c r="B211" s="1"/>
      <c r="C211" s="1"/>
    </row>
    <row r="212" spans="2:3" ht="13.2" x14ac:dyDescent="0.25">
      <c r="B212" s="1"/>
      <c r="C212" s="1"/>
    </row>
    <row r="213" spans="2:3" ht="13.2" x14ac:dyDescent="0.25">
      <c r="B213" s="1"/>
      <c r="C213" s="1"/>
    </row>
    <row r="214" spans="2:3" ht="13.2" x14ac:dyDescent="0.25">
      <c r="B214" s="1"/>
      <c r="C214" s="1"/>
    </row>
    <row r="215" spans="2:3" ht="13.2" x14ac:dyDescent="0.25">
      <c r="B215" s="1"/>
      <c r="C215" s="1"/>
    </row>
    <row r="216" spans="2:3" ht="13.2" x14ac:dyDescent="0.25">
      <c r="B216" s="1"/>
      <c r="C216" s="1"/>
    </row>
    <row r="217" spans="2:3" ht="13.2" x14ac:dyDescent="0.25">
      <c r="B217" s="1"/>
      <c r="C217" s="1"/>
    </row>
    <row r="218" spans="2:3" ht="13.2" x14ac:dyDescent="0.25">
      <c r="B218" s="1"/>
      <c r="C218" s="1"/>
    </row>
    <row r="219" spans="2:3" ht="13.2" x14ac:dyDescent="0.25">
      <c r="B219" s="1"/>
      <c r="C219" s="1"/>
    </row>
    <row r="220" spans="2:3" ht="13.2" x14ac:dyDescent="0.25">
      <c r="B220" s="1"/>
      <c r="C220" s="1"/>
    </row>
    <row r="221" spans="2:3" ht="13.2" x14ac:dyDescent="0.25">
      <c r="B221" s="1"/>
      <c r="C221" s="1"/>
    </row>
    <row r="222" spans="2:3" ht="13.2" x14ac:dyDescent="0.25">
      <c r="B222" s="1"/>
      <c r="C222" s="1"/>
    </row>
    <row r="223" spans="2:3" ht="13.2" x14ac:dyDescent="0.25">
      <c r="B223" s="1"/>
      <c r="C223" s="1"/>
    </row>
    <row r="224" spans="2:3" ht="13.2" x14ac:dyDescent="0.25">
      <c r="B224" s="1"/>
      <c r="C224" s="1"/>
    </row>
    <row r="225" spans="2:3" ht="13.2" x14ac:dyDescent="0.25">
      <c r="B225" s="1"/>
      <c r="C225" s="1"/>
    </row>
    <row r="226" spans="2:3" ht="13.2" x14ac:dyDescent="0.25">
      <c r="B226" s="1"/>
      <c r="C226" s="1"/>
    </row>
    <row r="227" spans="2:3" ht="13.2" x14ac:dyDescent="0.25">
      <c r="B227" s="1"/>
      <c r="C227" s="1"/>
    </row>
    <row r="228" spans="2:3" ht="13.2" x14ac:dyDescent="0.25">
      <c r="B228" s="1"/>
      <c r="C228" s="1"/>
    </row>
    <row r="229" spans="2:3" ht="13.2" x14ac:dyDescent="0.25">
      <c r="B229" s="1"/>
      <c r="C229" s="1"/>
    </row>
    <row r="230" spans="2:3" ht="13.2" x14ac:dyDescent="0.25">
      <c r="B230" s="1"/>
      <c r="C230" s="1"/>
    </row>
    <row r="231" spans="2:3" ht="13.2" x14ac:dyDescent="0.25">
      <c r="B231" s="1"/>
      <c r="C231" s="1"/>
    </row>
    <row r="232" spans="2:3" ht="13.2" x14ac:dyDescent="0.25">
      <c r="B232" s="1"/>
      <c r="C232" s="1"/>
    </row>
    <row r="233" spans="2:3" ht="13.2" x14ac:dyDescent="0.25">
      <c r="B233" s="1"/>
      <c r="C233" s="1"/>
    </row>
    <row r="234" spans="2:3" ht="13.2" x14ac:dyDescent="0.25">
      <c r="B234" s="1"/>
      <c r="C234" s="1"/>
    </row>
    <row r="235" spans="2:3" ht="13.2" x14ac:dyDescent="0.25">
      <c r="B235" s="1"/>
      <c r="C235" s="1"/>
    </row>
    <row r="236" spans="2:3" ht="13.2" x14ac:dyDescent="0.25">
      <c r="B236" s="1"/>
      <c r="C236" s="1"/>
    </row>
    <row r="237" spans="2:3" ht="13.2" x14ac:dyDescent="0.25">
      <c r="B237" s="1"/>
      <c r="C237" s="1"/>
    </row>
    <row r="238" spans="2:3" ht="13.2" x14ac:dyDescent="0.25">
      <c r="B238" s="1"/>
      <c r="C238" s="1"/>
    </row>
    <row r="239" spans="2:3" ht="13.2" x14ac:dyDescent="0.25">
      <c r="B239" s="1"/>
      <c r="C239" s="1"/>
    </row>
    <row r="240" spans="2:3" ht="13.2" x14ac:dyDescent="0.25">
      <c r="B240" s="1"/>
      <c r="C240" s="1"/>
    </row>
    <row r="241" spans="2:3" ht="13.2" x14ac:dyDescent="0.25">
      <c r="B241" s="1"/>
      <c r="C241" s="1"/>
    </row>
    <row r="242" spans="2:3" ht="13.2" x14ac:dyDescent="0.25">
      <c r="B242" s="1"/>
      <c r="C242" s="1"/>
    </row>
    <row r="243" spans="2:3" ht="13.2" x14ac:dyDescent="0.25">
      <c r="B243" s="1"/>
      <c r="C243" s="1"/>
    </row>
    <row r="244" spans="2:3" ht="13.2" x14ac:dyDescent="0.25">
      <c r="B244" s="1"/>
      <c r="C244" s="1"/>
    </row>
    <row r="245" spans="2:3" ht="13.2" x14ac:dyDescent="0.25">
      <c r="B245" s="1"/>
      <c r="C245" s="1"/>
    </row>
    <row r="246" spans="2:3" ht="13.2" x14ac:dyDescent="0.25">
      <c r="B246" s="1"/>
      <c r="C246" s="1"/>
    </row>
    <row r="247" spans="2:3" ht="13.2" x14ac:dyDescent="0.25">
      <c r="B247" s="1"/>
      <c r="C247" s="1"/>
    </row>
    <row r="248" spans="2:3" ht="13.2" x14ac:dyDescent="0.25">
      <c r="B248" s="1"/>
      <c r="C248" s="1"/>
    </row>
    <row r="249" spans="2:3" ht="13.2" x14ac:dyDescent="0.25">
      <c r="B249" s="1"/>
      <c r="C249" s="1"/>
    </row>
    <row r="250" spans="2:3" ht="13.2" x14ac:dyDescent="0.25">
      <c r="B250" s="1"/>
      <c r="C250" s="1"/>
    </row>
    <row r="251" spans="2:3" ht="13.2" x14ac:dyDescent="0.25">
      <c r="B251" s="1"/>
      <c r="C251" s="1"/>
    </row>
    <row r="252" spans="2:3" ht="13.2" x14ac:dyDescent="0.25">
      <c r="B252" s="1"/>
      <c r="C252" s="1"/>
    </row>
    <row r="253" spans="2:3" ht="13.2" x14ac:dyDescent="0.25">
      <c r="B253" s="1"/>
      <c r="C253" s="1"/>
    </row>
    <row r="254" spans="2:3" ht="13.2" x14ac:dyDescent="0.25">
      <c r="B254" s="1"/>
      <c r="C254" s="1"/>
    </row>
    <row r="255" spans="2:3" ht="13.2" x14ac:dyDescent="0.25">
      <c r="B255" s="1"/>
      <c r="C255" s="1"/>
    </row>
    <row r="256" spans="2:3" ht="13.2" x14ac:dyDescent="0.25">
      <c r="B256" s="1"/>
      <c r="C256" s="1"/>
    </row>
    <row r="257" spans="2:3" ht="13.2" x14ac:dyDescent="0.25">
      <c r="B257" s="1"/>
      <c r="C257" s="1"/>
    </row>
    <row r="258" spans="2:3" ht="13.2" x14ac:dyDescent="0.25">
      <c r="B258" s="1"/>
      <c r="C258" s="1"/>
    </row>
    <row r="259" spans="2:3" ht="13.2" x14ac:dyDescent="0.25">
      <c r="B259" s="1"/>
      <c r="C259" s="1"/>
    </row>
    <row r="260" spans="2:3" ht="13.2" x14ac:dyDescent="0.25">
      <c r="B260" s="1"/>
      <c r="C260" s="1"/>
    </row>
    <row r="261" spans="2:3" ht="13.2" x14ac:dyDescent="0.25">
      <c r="B261" s="1"/>
      <c r="C261" s="1"/>
    </row>
    <row r="262" spans="2:3" ht="13.2" x14ac:dyDescent="0.25">
      <c r="B262" s="1"/>
      <c r="C262" s="1"/>
    </row>
    <row r="263" spans="2:3" ht="13.2" x14ac:dyDescent="0.25">
      <c r="B263" s="1"/>
      <c r="C263" s="1"/>
    </row>
    <row r="264" spans="2:3" ht="13.2" x14ac:dyDescent="0.25">
      <c r="B264" s="1"/>
      <c r="C264" s="1"/>
    </row>
    <row r="265" spans="2:3" ht="13.2" x14ac:dyDescent="0.25">
      <c r="B265" s="1"/>
      <c r="C265" s="1"/>
    </row>
    <row r="266" spans="2:3" ht="13.2" x14ac:dyDescent="0.25">
      <c r="B266" s="1"/>
      <c r="C266" s="1"/>
    </row>
    <row r="267" spans="2:3" ht="13.2" x14ac:dyDescent="0.25">
      <c r="B267" s="1"/>
      <c r="C267" s="1"/>
    </row>
    <row r="268" spans="2:3" ht="13.2" x14ac:dyDescent="0.25">
      <c r="B268" s="1"/>
      <c r="C268" s="1"/>
    </row>
    <row r="269" spans="2:3" ht="13.2" x14ac:dyDescent="0.25">
      <c r="B269" s="1"/>
      <c r="C269" s="1"/>
    </row>
    <row r="270" spans="2:3" ht="13.2" x14ac:dyDescent="0.25">
      <c r="B270" s="1"/>
      <c r="C270" s="1"/>
    </row>
    <row r="271" spans="2:3" ht="13.2" x14ac:dyDescent="0.25">
      <c r="B271" s="1"/>
      <c r="C271" s="1"/>
    </row>
    <row r="272" spans="2:3" ht="13.2" x14ac:dyDescent="0.25">
      <c r="B272" s="1"/>
      <c r="C272" s="1"/>
    </row>
    <row r="273" spans="2:3" ht="13.2" x14ac:dyDescent="0.25">
      <c r="B273" s="1"/>
      <c r="C273" s="1"/>
    </row>
    <row r="274" spans="2:3" ht="13.2" x14ac:dyDescent="0.25">
      <c r="B274" s="1"/>
      <c r="C274" s="1"/>
    </row>
    <row r="275" spans="2:3" ht="13.2" x14ac:dyDescent="0.25">
      <c r="B275" s="1"/>
      <c r="C275" s="1"/>
    </row>
    <row r="276" spans="2:3" ht="13.2" x14ac:dyDescent="0.25">
      <c r="B276" s="1"/>
      <c r="C276" s="1"/>
    </row>
    <row r="277" spans="2:3" ht="13.2" x14ac:dyDescent="0.25">
      <c r="B277" s="1"/>
      <c r="C277" s="1"/>
    </row>
    <row r="278" spans="2:3" ht="13.2" x14ac:dyDescent="0.25">
      <c r="B278" s="1"/>
      <c r="C278" s="1"/>
    </row>
    <row r="279" spans="2:3" ht="13.2" x14ac:dyDescent="0.25">
      <c r="B279" s="1"/>
      <c r="C279" s="1"/>
    </row>
    <row r="280" spans="2:3" ht="13.2" x14ac:dyDescent="0.25">
      <c r="B280" s="1"/>
      <c r="C280" s="1"/>
    </row>
    <row r="281" spans="2:3" ht="13.2" x14ac:dyDescent="0.25">
      <c r="B281" s="1"/>
      <c r="C281" s="1"/>
    </row>
    <row r="282" spans="2:3" ht="13.2" x14ac:dyDescent="0.25">
      <c r="B282" s="1"/>
      <c r="C282" s="1"/>
    </row>
    <row r="283" spans="2:3" ht="13.2" x14ac:dyDescent="0.25">
      <c r="B283" s="1"/>
      <c r="C283" s="1"/>
    </row>
    <row r="284" spans="2:3" ht="13.2" x14ac:dyDescent="0.25">
      <c r="B284" s="1"/>
      <c r="C284" s="1"/>
    </row>
    <row r="285" spans="2:3" ht="13.2" x14ac:dyDescent="0.25">
      <c r="B285" s="1"/>
      <c r="C285" s="1"/>
    </row>
    <row r="286" spans="2:3" ht="13.2" x14ac:dyDescent="0.25">
      <c r="B286" s="1"/>
      <c r="C286" s="1"/>
    </row>
    <row r="287" spans="2:3" ht="13.2" x14ac:dyDescent="0.25">
      <c r="B287" s="1"/>
      <c r="C287" s="1"/>
    </row>
    <row r="288" spans="2:3" ht="13.2" x14ac:dyDescent="0.25">
      <c r="B288" s="1"/>
      <c r="C288" s="1"/>
    </row>
    <row r="289" spans="2:3" ht="13.2" x14ac:dyDescent="0.25">
      <c r="B289" s="1"/>
      <c r="C289" s="1"/>
    </row>
    <row r="290" spans="2:3" ht="13.2" x14ac:dyDescent="0.25">
      <c r="B290" s="1"/>
      <c r="C290" s="1"/>
    </row>
    <row r="291" spans="2:3" ht="13.2" x14ac:dyDescent="0.25">
      <c r="B291" s="1"/>
      <c r="C291" s="1"/>
    </row>
    <row r="292" spans="2:3" ht="13.2" x14ac:dyDescent="0.25">
      <c r="B292" s="1"/>
      <c r="C292" s="1"/>
    </row>
    <row r="293" spans="2:3" ht="13.2" x14ac:dyDescent="0.25">
      <c r="B293" s="1"/>
      <c r="C293" s="1"/>
    </row>
    <row r="294" spans="2:3" ht="13.2" x14ac:dyDescent="0.25">
      <c r="B294" s="1"/>
      <c r="C294" s="1"/>
    </row>
    <row r="295" spans="2:3" ht="13.2" x14ac:dyDescent="0.25">
      <c r="B295" s="1"/>
      <c r="C295" s="1"/>
    </row>
    <row r="296" spans="2:3" ht="13.2" x14ac:dyDescent="0.25">
      <c r="B296" s="1"/>
      <c r="C296" s="1"/>
    </row>
    <row r="297" spans="2:3" ht="13.2" x14ac:dyDescent="0.25">
      <c r="B297" s="1"/>
      <c r="C297" s="1"/>
    </row>
    <row r="298" spans="2:3" ht="13.2" x14ac:dyDescent="0.25">
      <c r="B298" s="1"/>
      <c r="C298" s="1"/>
    </row>
    <row r="299" spans="2:3" ht="13.2" x14ac:dyDescent="0.25">
      <c r="B299" s="1"/>
      <c r="C299" s="1"/>
    </row>
    <row r="300" spans="2:3" ht="13.2" x14ac:dyDescent="0.25">
      <c r="B300" s="1"/>
      <c r="C300" s="1"/>
    </row>
    <row r="301" spans="2:3" ht="13.2" x14ac:dyDescent="0.25">
      <c r="B301" s="1"/>
      <c r="C301" s="1"/>
    </row>
    <row r="302" spans="2:3" ht="13.2" x14ac:dyDescent="0.25">
      <c r="B302" s="1"/>
      <c r="C302" s="1"/>
    </row>
    <row r="303" spans="2:3" ht="13.2" x14ac:dyDescent="0.25">
      <c r="B303" s="1"/>
      <c r="C303" s="1"/>
    </row>
    <row r="304" spans="2:3" ht="13.2" x14ac:dyDescent="0.25">
      <c r="B304" s="1"/>
      <c r="C304" s="1"/>
    </row>
    <row r="305" spans="2:3" ht="13.2" x14ac:dyDescent="0.25">
      <c r="B305" s="1"/>
      <c r="C305" s="1"/>
    </row>
    <row r="306" spans="2:3" ht="13.2" x14ac:dyDescent="0.25">
      <c r="B306" s="1"/>
      <c r="C306" s="1"/>
    </row>
    <row r="307" spans="2:3" ht="13.2" x14ac:dyDescent="0.25">
      <c r="B307" s="1"/>
      <c r="C307" s="1"/>
    </row>
    <row r="308" spans="2:3" ht="13.2" x14ac:dyDescent="0.25">
      <c r="B308" s="1"/>
      <c r="C308" s="1"/>
    </row>
    <row r="309" spans="2:3" ht="13.2" x14ac:dyDescent="0.25">
      <c r="B309" s="1"/>
      <c r="C309" s="1"/>
    </row>
    <row r="310" spans="2:3" ht="13.2" x14ac:dyDescent="0.25">
      <c r="B310" s="1"/>
      <c r="C310" s="1"/>
    </row>
    <row r="311" spans="2:3" ht="13.2" x14ac:dyDescent="0.25">
      <c r="B311" s="1"/>
      <c r="C311" s="1"/>
    </row>
    <row r="312" spans="2:3" ht="13.2" x14ac:dyDescent="0.25">
      <c r="B312" s="1"/>
      <c r="C312" s="1"/>
    </row>
    <row r="313" spans="2:3" ht="13.2" x14ac:dyDescent="0.25">
      <c r="B313" s="1"/>
      <c r="C313" s="1"/>
    </row>
    <row r="314" spans="2:3" ht="13.2" x14ac:dyDescent="0.25">
      <c r="B314" s="1"/>
      <c r="C314" s="1"/>
    </row>
    <row r="315" spans="2:3" ht="13.2" x14ac:dyDescent="0.25">
      <c r="B315" s="1"/>
      <c r="C315" s="1"/>
    </row>
    <row r="316" spans="2:3" ht="13.2" x14ac:dyDescent="0.25">
      <c r="B316" s="1"/>
      <c r="C316" s="1"/>
    </row>
    <row r="317" spans="2:3" ht="13.2" x14ac:dyDescent="0.25">
      <c r="B317" s="1"/>
      <c r="C317" s="1"/>
    </row>
    <row r="318" spans="2:3" ht="13.2" x14ac:dyDescent="0.25">
      <c r="B318" s="1"/>
      <c r="C318" s="1"/>
    </row>
    <row r="319" spans="2:3" ht="13.2" x14ac:dyDescent="0.25">
      <c r="B319" s="1"/>
      <c r="C319" s="1"/>
    </row>
    <row r="320" spans="2:3" ht="13.2" x14ac:dyDescent="0.25">
      <c r="B320" s="1"/>
      <c r="C320" s="1"/>
    </row>
    <row r="321" spans="2:3" ht="13.2" x14ac:dyDescent="0.25">
      <c r="B321" s="1"/>
      <c r="C321" s="1"/>
    </row>
    <row r="322" spans="2:3" ht="13.2" x14ac:dyDescent="0.25">
      <c r="B322" s="1"/>
      <c r="C322" s="1"/>
    </row>
    <row r="323" spans="2:3" ht="13.2" x14ac:dyDescent="0.25">
      <c r="B323" s="1"/>
      <c r="C323" s="1"/>
    </row>
    <row r="324" spans="2:3" ht="13.2" x14ac:dyDescent="0.25">
      <c r="B324" s="1"/>
      <c r="C324" s="1"/>
    </row>
    <row r="325" spans="2:3" ht="13.2" x14ac:dyDescent="0.25">
      <c r="B325" s="1"/>
      <c r="C325" s="1"/>
    </row>
    <row r="326" spans="2:3" ht="13.2" x14ac:dyDescent="0.25">
      <c r="B326" s="1"/>
      <c r="C326" s="1"/>
    </row>
    <row r="327" spans="2:3" ht="13.2" x14ac:dyDescent="0.25">
      <c r="B327" s="1"/>
      <c r="C327" s="1"/>
    </row>
    <row r="328" spans="2:3" ht="13.2" x14ac:dyDescent="0.25">
      <c r="B328" s="1"/>
      <c r="C328" s="1"/>
    </row>
    <row r="329" spans="2:3" ht="13.2" x14ac:dyDescent="0.25">
      <c r="B329" s="1"/>
      <c r="C329" s="1"/>
    </row>
    <row r="330" spans="2:3" ht="13.2" x14ac:dyDescent="0.25">
      <c r="B330" s="1"/>
      <c r="C330" s="1"/>
    </row>
    <row r="331" spans="2:3" ht="13.2" x14ac:dyDescent="0.25">
      <c r="B331" s="1"/>
      <c r="C331" s="1"/>
    </row>
    <row r="332" spans="2:3" ht="13.2" x14ac:dyDescent="0.25">
      <c r="B332" s="1"/>
      <c r="C332" s="1"/>
    </row>
    <row r="333" spans="2:3" ht="13.2" x14ac:dyDescent="0.25">
      <c r="B333" s="1"/>
      <c r="C333" s="1"/>
    </row>
    <row r="334" spans="2:3" ht="13.2" x14ac:dyDescent="0.25">
      <c r="B334" s="1"/>
      <c r="C334" s="1"/>
    </row>
    <row r="335" spans="2:3" ht="13.2" x14ac:dyDescent="0.25">
      <c r="B335" s="1"/>
      <c r="C335" s="1"/>
    </row>
    <row r="336" spans="2:3" ht="13.2" x14ac:dyDescent="0.25">
      <c r="B336" s="1"/>
      <c r="C336" s="1"/>
    </row>
    <row r="337" spans="2:3" ht="13.2" x14ac:dyDescent="0.25">
      <c r="B337" s="1"/>
      <c r="C337" s="1"/>
    </row>
    <row r="338" spans="2:3" ht="13.2" x14ac:dyDescent="0.25">
      <c r="B338" s="1"/>
      <c r="C338" s="1"/>
    </row>
    <row r="339" spans="2:3" ht="13.2" x14ac:dyDescent="0.25">
      <c r="B339" s="1"/>
      <c r="C339" s="1"/>
    </row>
    <row r="340" spans="2:3" ht="13.2" x14ac:dyDescent="0.25">
      <c r="B340" s="1"/>
      <c r="C340" s="1"/>
    </row>
    <row r="341" spans="2:3" ht="13.2" x14ac:dyDescent="0.25">
      <c r="B341" s="1"/>
      <c r="C341" s="1"/>
    </row>
    <row r="342" spans="2:3" ht="13.2" x14ac:dyDescent="0.25">
      <c r="B342" s="1"/>
      <c r="C342" s="1"/>
    </row>
    <row r="343" spans="2:3" ht="13.2" x14ac:dyDescent="0.25">
      <c r="B343" s="1"/>
      <c r="C343" s="1"/>
    </row>
    <row r="344" spans="2:3" ht="13.2" x14ac:dyDescent="0.25">
      <c r="B344" s="1"/>
      <c r="C344" s="1"/>
    </row>
    <row r="345" spans="2:3" ht="13.2" x14ac:dyDescent="0.25">
      <c r="B345" s="1"/>
      <c r="C345" s="1"/>
    </row>
    <row r="346" spans="2:3" ht="13.2" x14ac:dyDescent="0.25">
      <c r="B346" s="1"/>
      <c r="C346" s="1"/>
    </row>
    <row r="347" spans="2:3" ht="13.2" x14ac:dyDescent="0.25">
      <c r="B347" s="1"/>
      <c r="C347" s="1"/>
    </row>
    <row r="348" spans="2:3" ht="13.2" x14ac:dyDescent="0.25">
      <c r="B348" s="1"/>
      <c r="C348" s="1"/>
    </row>
    <row r="349" spans="2:3" ht="13.2" x14ac:dyDescent="0.25">
      <c r="B349" s="1"/>
      <c r="C349" s="1"/>
    </row>
    <row r="350" spans="2:3" ht="13.2" x14ac:dyDescent="0.25">
      <c r="B350" s="1"/>
      <c r="C350" s="1"/>
    </row>
    <row r="351" spans="2:3" ht="13.2" x14ac:dyDescent="0.25">
      <c r="B351" s="1"/>
      <c r="C351" s="1"/>
    </row>
    <row r="352" spans="2:3" ht="13.2" x14ac:dyDescent="0.25">
      <c r="B352" s="1"/>
      <c r="C352" s="1"/>
    </row>
    <row r="353" spans="2:3" ht="13.2" x14ac:dyDescent="0.25">
      <c r="B353" s="1"/>
      <c r="C353" s="1"/>
    </row>
    <row r="354" spans="2:3" ht="13.2" x14ac:dyDescent="0.25">
      <c r="B354" s="1"/>
      <c r="C354" s="1"/>
    </row>
    <row r="355" spans="2:3" ht="13.2" x14ac:dyDescent="0.25">
      <c r="B355" s="1"/>
      <c r="C355" s="1"/>
    </row>
    <row r="356" spans="2:3" ht="13.2" x14ac:dyDescent="0.25">
      <c r="B356" s="1"/>
      <c r="C356" s="1"/>
    </row>
    <row r="357" spans="2:3" ht="13.2" x14ac:dyDescent="0.25">
      <c r="B357" s="1"/>
      <c r="C357" s="1"/>
    </row>
    <row r="358" spans="2:3" ht="13.2" x14ac:dyDescent="0.25">
      <c r="B358" s="1"/>
      <c r="C358" s="1"/>
    </row>
    <row r="359" spans="2:3" ht="13.2" x14ac:dyDescent="0.25">
      <c r="B359" s="1"/>
      <c r="C359" s="1"/>
    </row>
    <row r="360" spans="2:3" ht="13.2" x14ac:dyDescent="0.25">
      <c r="B360" s="1"/>
      <c r="C360" s="1"/>
    </row>
    <row r="361" spans="2:3" ht="13.2" x14ac:dyDescent="0.25">
      <c r="B361" s="1"/>
      <c r="C361" s="1"/>
    </row>
    <row r="362" spans="2:3" ht="13.2" x14ac:dyDescent="0.25">
      <c r="B362" s="1"/>
      <c r="C362" s="1"/>
    </row>
    <row r="363" spans="2:3" ht="13.2" x14ac:dyDescent="0.25">
      <c r="B363" s="1"/>
      <c r="C363" s="1"/>
    </row>
    <row r="364" spans="2:3" ht="13.2" x14ac:dyDescent="0.25">
      <c r="B364" s="1"/>
      <c r="C364" s="1"/>
    </row>
    <row r="365" spans="2:3" ht="13.2" x14ac:dyDescent="0.25">
      <c r="B365" s="1"/>
      <c r="C365" s="1"/>
    </row>
    <row r="366" spans="2:3" ht="13.2" x14ac:dyDescent="0.25">
      <c r="B366" s="1"/>
      <c r="C366" s="1"/>
    </row>
    <row r="367" spans="2:3" ht="13.2" x14ac:dyDescent="0.25">
      <c r="B367" s="1"/>
      <c r="C367" s="1"/>
    </row>
    <row r="368" spans="2:3" ht="13.2" x14ac:dyDescent="0.25">
      <c r="B368" s="1"/>
      <c r="C368" s="1"/>
    </row>
    <row r="369" spans="2:3" ht="13.2" x14ac:dyDescent="0.25">
      <c r="B369" s="1"/>
      <c r="C369" s="1"/>
    </row>
    <row r="370" spans="2:3" ht="13.2" x14ac:dyDescent="0.25">
      <c r="B370" s="1"/>
      <c r="C370" s="1"/>
    </row>
    <row r="371" spans="2:3" ht="13.2" x14ac:dyDescent="0.25">
      <c r="B371" s="1"/>
      <c r="C371" s="1"/>
    </row>
    <row r="372" spans="2:3" ht="13.2" x14ac:dyDescent="0.25">
      <c r="B372" s="1"/>
      <c r="C372" s="1"/>
    </row>
    <row r="373" spans="2:3" ht="13.2" x14ac:dyDescent="0.25">
      <c r="B373" s="1"/>
      <c r="C373" s="1"/>
    </row>
    <row r="374" spans="2:3" ht="13.2" x14ac:dyDescent="0.25">
      <c r="B374" s="1"/>
      <c r="C374" s="1"/>
    </row>
    <row r="375" spans="2:3" ht="13.2" x14ac:dyDescent="0.25">
      <c r="B375" s="1"/>
      <c r="C375" s="1"/>
    </row>
    <row r="376" spans="2:3" ht="13.2" x14ac:dyDescent="0.25">
      <c r="B376" s="1"/>
      <c r="C376" s="1"/>
    </row>
    <row r="377" spans="2:3" ht="13.2" x14ac:dyDescent="0.25">
      <c r="B377" s="1"/>
      <c r="C377" s="1"/>
    </row>
    <row r="378" spans="2:3" ht="13.2" x14ac:dyDescent="0.25">
      <c r="B378" s="1"/>
      <c r="C378" s="1"/>
    </row>
    <row r="379" spans="2:3" ht="13.2" x14ac:dyDescent="0.25">
      <c r="B379" s="1"/>
      <c r="C379" s="1"/>
    </row>
    <row r="380" spans="2:3" ht="13.2" x14ac:dyDescent="0.25">
      <c r="B380" s="1"/>
      <c r="C380" s="1"/>
    </row>
    <row r="381" spans="2:3" ht="13.2" x14ac:dyDescent="0.25">
      <c r="B381" s="1"/>
      <c r="C381" s="1"/>
    </row>
    <row r="382" spans="2:3" ht="13.2" x14ac:dyDescent="0.25">
      <c r="B382" s="1"/>
      <c r="C382" s="1"/>
    </row>
    <row r="383" spans="2:3" ht="13.2" x14ac:dyDescent="0.25">
      <c r="B383" s="1"/>
      <c r="C383" s="1"/>
    </row>
    <row r="384" spans="2:3" ht="13.2" x14ac:dyDescent="0.25">
      <c r="B384" s="1"/>
      <c r="C384" s="1"/>
    </row>
    <row r="385" spans="2:3" ht="13.2" x14ac:dyDescent="0.25">
      <c r="B385" s="1"/>
      <c r="C385" s="1"/>
    </row>
    <row r="386" spans="2:3" ht="13.2" x14ac:dyDescent="0.25">
      <c r="B386" s="1"/>
      <c r="C386" s="1"/>
    </row>
    <row r="387" spans="2:3" ht="13.2" x14ac:dyDescent="0.25">
      <c r="B387" s="1"/>
      <c r="C387" s="1"/>
    </row>
    <row r="388" spans="2:3" ht="13.2" x14ac:dyDescent="0.25">
      <c r="B388" s="1"/>
      <c r="C388" s="1"/>
    </row>
    <row r="389" spans="2:3" ht="13.2" x14ac:dyDescent="0.25">
      <c r="B389" s="1"/>
      <c r="C389" s="1"/>
    </row>
    <row r="390" spans="2:3" ht="13.2" x14ac:dyDescent="0.25">
      <c r="B390" s="1"/>
      <c r="C390" s="1"/>
    </row>
    <row r="391" spans="2:3" ht="13.2" x14ac:dyDescent="0.25">
      <c r="B391" s="1"/>
      <c r="C391" s="1"/>
    </row>
    <row r="392" spans="2:3" ht="13.2" x14ac:dyDescent="0.25">
      <c r="B392" s="1"/>
      <c r="C392" s="1"/>
    </row>
    <row r="393" spans="2:3" ht="13.2" x14ac:dyDescent="0.25">
      <c r="B393" s="1"/>
      <c r="C393" s="1"/>
    </row>
    <row r="394" spans="2:3" ht="13.2" x14ac:dyDescent="0.25">
      <c r="B394" s="1"/>
      <c r="C394" s="1"/>
    </row>
    <row r="395" spans="2:3" ht="13.2" x14ac:dyDescent="0.25">
      <c r="B395" s="1"/>
      <c r="C395" s="1"/>
    </row>
    <row r="396" spans="2:3" ht="13.2" x14ac:dyDescent="0.25">
      <c r="B396" s="1"/>
      <c r="C396" s="1"/>
    </row>
    <row r="397" spans="2:3" ht="13.2" x14ac:dyDescent="0.25">
      <c r="B397" s="1"/>
      <c r="C397" s="1"/>
    </row>
    <row r="398" spans="2:3" ht="13.2" x14ac:dyDescent="0.25">
      <c r="B398" s="1"/>
      <c r="C398" s="1"/>
    </row>
    <row r="399" spans="2:3" ht="13.2" x14ac:dyDescent="0.25">
      <c r="B399" s="1"/>
      <c r="C399" s="1"/>
    </row>
    <row r="400" spans="2:3" ht="13.2" x14ac:dyDescent="0.25">
      <c r="B400" s="1"/>
      <c r="C400" s="1"/>
    </row>
    <row r="401" spans="2:3" ht="13.2" x14ac:dyDescent="0.25">
      <c r="B401" s="1"/>
      <c r="C401" s="1"/>
    </row>
    <row r="402" spans="2:3" ht="13.2" x14ac:dyDescent="0.25">
      <c r="B402" s="1"/>
      <c r="C402" s="1"/>
    </row>
    <row r="403" spans="2:3" ht="13.2" x14ac:dyDescent="0.25">
      <c r="B403" s="1"/>
      <c r="C403" s="1"/>
    </row>
    <row r="404" spans="2:3" ht="13.2" x14ac:dyDescent="0.25">
      <c r="B404" s="1"/>
      <c r="C404" s="1"/>
    </row>
    <row r="405" spans="2:3" ht="13.2" x14ac:dyDescent="0.25">
      <c r="B405" s="1"/>
      <c r="C405" s="1"/>
    </row>
    <row r="406" spans="2:3" ht="13.2" x14ac:dyDescent="0.25">
      <c r="B406" s="1"/>
      <c r="C406" s="1"/>
    </row>
    <row r="407" spans="2:3" ht="13.2" x14ac:dyDescent="0.25">
      <c r="B407" s="1"/>
      <c r="C407" s="1"/>
    </row>
    <row r="408" spans="2:3" ht="13.2" x14ac:dyDescent="0.25">
      <c r="B408" s="1"/>
      <c r="C408" s="1"/>
    </row>
    <row r="409" spans="2:3" ht="13.2" x14ac:dyDescent="0.25">
      <c r="B409" s="1"/>
      <c r="C409" s="1"/>
    </row>
    <row r="410" spans="2:3" ht="13.2" x14ac:dyDescent="0.25">
      <c r="B410" s="1"/>
      <c r="C410" s="1"/>
    </row>
    <row r="411" spans="2:3" ht="13.2" x14ac:dyDescent="0.25">
      <c r="B411" s="1"/>
      <c r="C411" s="1"/>
    </row>
    <row r="412" spans="2:3" ht="13.2" x14ac:dyDescent="0.25">
      <c r="B412" s="1"/>
      <c r="C412" s="1"/>
    </row>
    <row r="413" spans="2:3" ht="13.2" x14ac:dyDescent="0.25">
      <c r="B413" s="1"/>
      <c r="C413" s="1"/>
    </row>
    <row r="414" spans="2:3" ht="13.2" x14ac:dyDescent="0.25">
      <c r="B414" s="1"/>
      <c r="C414" s="1"/>
    </row>
    <row r="415" spans="2:3" ht="13.2" x14ac:dyDescent="0.25">
      <c r="B415" s="1"/>
      <c r="C415" s="1"/>
    </row>
    <row r="416" spans="2:3" ht="13.2" x14ac:dyDescent="0.25">
      <c r="B416" s="1"/>
      <c r="C416" s="1"/>
    </row>
    <row r="417" spans="2:3" ht="13.2" x14ac:dyDescent="0.25">
      <c r="B417" s="1"/>
      <c r="C417" s="1"/>
    </row>
    <row r="418" spans="2:3" ht="13.2" x14ac:dyDescent="0.25">
      <c r="B418" s="1"/>
      <c r="C418" s="1"/>
    </row>
    <row r="419" spans="2:3" ht="13.2" x14ac:dyDescent="0.25">
      <c r="B419" s="1"/>
      <c r="C419" s="1"/>
    </row>
    <row r="420" spans="2:3" ht="13.2" x14ac:dyDescent="0.25">
      <c r="B420" s="1"/>
      <c r="C420" s="1"/>
    </row>
    <row r="421" spans="2:3" ht="13.2" x14ac:dyDescent="0.25">
      <c r="B421" s="1"/>
      <c r="C421" s="1"/>
    </row>
    <row r="422" spans="2:3" ht="13.2" x14ac:dyDescent="0.25">
      <c r="B422" s="1"/>
      <c r="C422" s="1"/>
    </row>
    <row r="423" spans="2:3" ht="13.2" x14ac:dyDescent="0.25">
      <c r="B423" s="1"/>
      <c r="C423" s="1"/>
    </row>
    <row r="424" spans="2:3" ht="13.2" x14ac:dyDescent="0.25">
      <c r="B424" s="1"/>
      <c r="C424" s="1"/>
    </row>
    <row r="425" spans="2:3" ht="13.2" x14ac:dyDescent="0.25">
      <c r="B425" s="1"/>
      <c r="C425" s="1"/>
    </row>
    <row r="426" spans="2:3" ht="13.2" x14ac:dyDescent="0.25">
      <c r="B426" s="1"/>
      <c r="C426" s="1"/>
    </row>
    <row r="427" spans="2:3" ht="13.2" x14ac:dyDescent="0.25">
      <c r="B427" s="1"/>
      <c r="C427" s="1"/>
    </row>
    <row r="428" spans="2:3" ht="13.2" x14ac:dyDescent="0.25">
      <c r="B428" s="1"/>
      <c r="C428" s="1"/>
    </row>
    <row r="429" spans="2:3" ht="13.2" x14ac:dyDescent="0.25">
      <c r="B429" s="1"/>
      <c r="C429" s="1"/>
    </row>
    <row r="430" spans="2:3" ht="13.2" x14ac:dyDescent="0.25">
      <c r="B430" s="1"/>
      <c r="C430" s="1"/>
    </row>
    <row r="431" spans="2:3" ht="13.2" x14ac:dyDescent="0.25">
      <c r="B431" s="1"/>
      <c r="C431" s="1"/>
    </row>
    <row r="432" spans="2:3" ht="13.2" x14ac:dyDescent="0.25">
      <c r="B432" s="1"/>
      <c r="C432" s="1"/>
    </row>
    <row r="433" spans="2:3" ht="13.2" x14ac:dyDescent="0.25">
      <c r="B433" s="1"/>
      <c r="C433" s="1"/>
    </row>
    <row r="434" spans="2:3" ht="13.2" x14ac:dyDescent="0.25">
      <c r="B434" s="1"/>
      <c r="C434" s="1"/>
    </row>
    <row r="435" spans="2:3" ht="13.2" x14ac:dyDescent="0.25">
      <c r="B435" s="1"/>
      <c r="C435" s="1"/>
    </row>
    <row r="436" spans="2:3" ht="13.2" x14ac:dyDescent="0.25">
      <c r="B436" s="1"/>
      <c r="C436" s="1"/>
    </row>
    <row r="437" spans="2:3" ht="13.2" x14ac:dyDescent="0.25">
      <c r="B437" s="1"/>
      <c r="C437" s="1"/>
    </row>
    <row r="438" spans="2:3" ht="13.2" x14ac:dyDescent="0.25">
      <c r="B438" s="1"/>
      <c r="C438" s="1"/>
    </row>
    <row r="439" spans="2:3" ht="13.2" x14ac:dyDescent="0.25">
      <c r="B439" s="1"/>
      <c r="C439" s="1"/>
    </row>
    <row r="440" spans="2:3" ht="13.2" x14ac:dyDescent="0.25">
      <c r="B440" s="1"/>
      <c r="C440" s="1"/>
    </row>
    <row r="441" spans="2:3" ht="13.2" x14ac:dyDescent="0.25">
      <c r="B441" s="1"/>
      <c r="C441" s="1"/>
    </row>
    <row r="442" spans="2:3" ht="13.2" x14ac:dyDescent="0.25">
      <c r="B442" s="1"/>
      <c r="C442" s="1"/>
    </row>
    <row r="443" spans="2:3" ht="13.2" x14ac:dyDescent="0.25">
      <c r="B443" s="1"/>
      <c r="C443" s="1"/>
    </row>
    <row r="444" spans="2:3" ht="13.2" x14ac:dyDescent="0.25">
      <c r="B444" s="1"/>
      <c r="C444" s="1"/>
    </row>
    <row r="445" spans="2:3" ht="13.2" x14ac:dyDescent="0.25">
      <c r="B445" s="1"/>
      <c r="C445" s="1"/>
    </row>
    <row r="446" spans="2:3" ht="13.2" x14ac:dyDescent="0.25">
      <c r="B446" s="1"/>
      <c r="C446" s="1"/>
    </row>
    <row r="447" spans="2:3" ht="13.2" x14ac:dyDescent="0.25">
      <c r="B447" s="1"/>
      <c r="C447" s="1"/>
    </row>
    <row r="448" spans="2:3" ht="13.2" x14ac:dyDescent="0.25">
      <c r="B448" s="1"/>
      <c r="C448" s="1"/>
    </row>
    <row r="449" spans="2:3" ht="13.2" x14ac:dyDescent="0.25">
      <c r="B449" s="1"/>
      <c r="C449" s="1"/>
    </row>
    <row r="450" spans="2:3" ht="13.2" x14ac:dyDescent="0.25">
      <c r="B450" s="1"/>
      <c r="C450" s="1"/>
    </row>
    <row r="451" spans="2:3" ht="13.2" x14ac:dyDescent="0.25">
      <c r="B451" s="1"/>
      <c r="C451" s="1"/>
    </row>
    <row r="452" spans="2:3" ht="13.2" x14ac:dyDescent="0.25">
      <c r="B452" s="1"/>
      <c r="C452" s="1"/>
    </row>
    <row r="453" spans="2:3" ht="13.2" x14ac:dyDescent="0.25">
      <c r="B453" s="1"/>
      <c r="C453" s="1"/>
    </row>
    <row r="454" spans="2:3" ht="13.2" x14ac:dyDescent="0.25">
      <c r="B454" s="1"/>
      <c r="C454" s="1"/>
    </row>
    <row r="455" spans="2:3" ht="13.2" x14ac:dyDescent="0.25">
      <c r="B455" s="1"/>
      <c r="C455" s="1"/>
    </row>
    <row r="456" spans="2:3" ht="13.2" x14ac:dyDescent="0.25">
      <c r="B456" s="1"/>
      <c r="C456" s="1"/>
    </row>
    <row r="457" spans="2:3" ht="13.2" x14ac:dyDescent="0.25">
      <c r="B457" s="1"/>
      <c r="C457" s="1"/>
    </row>
    <row r="458" spans="2:3" ht="13.2" x14ac:dyDescent="0.25">
      <c r="B458" s="1"/>
      <c r="C458" s="1"/>
    </row>
    <row r="459" spans="2:3" ht="13.2" x14ac:dyDescent="0.25">
      <c r="B459" s="1"/>
      <c r="C459" s="1"/>
    </row>
    <row r="460" spans="2:3" ht="13.2" x14ac:dyDescent="0.25">
      <c r="B460" s="1"/>
      <c r="C460" s="1"/>
    </row>
    <row r="461" spans="2:3" ht="13.2" x14ac:dyDescent="0.25">
      <c r="B461" s="1"/>
      <c r="C461" s="1"/>
    </row>
    <row r="462" spans="2:3" ht="13.2" x14ac:dyDescent="0.25">
      <c r="B462" s="1"/>
      <c r="C462" s="1"/>
    </row>
    <row r="463" spans="2:3" ht="13.2" x14ac:dyDescent="0.25">
      <c r="B463" s="1"/>
      <c r="C463" s="1"/>
    </row>
    <row r="464" spans="2:3" ht="13.2" x14ac:dyDescent="0.25">
      <c r="B464" s="1"/>
      <c r="C464" s="1"/>
    </row>
    <row r="465" spans="2:3" ht="13.2" x14ac:dyDescent="0.25">
      <c r="B465" s="1"/>
      <c r="C465" s="1"/>
    </row>
    <row r="466" spans="2:3" ht="13.2" x14ac:dyDescent="0.25">
      <c r="B466" s="1"/>
      <c r="C466" s="1"/>
    </row>
    <row r="467" spans="2:3" ht="13.2" x14ac:dyDescent="0.25">
      <c r="B467" s="1"/>
      <c r="C467" s="1"/>
    </row>
    <row r="468" spans="2:3" ht="13.2" x14ac:dyDescent="0.25">
      <c r="B468" s="1"/>
      <c r="C468" s="1"/>
    </row>
    <row r="469" spans="2:3" ht="13.2" x14ac:dyDescent="0.25">
      <c r="B469" s="1"/>
      <c r="C469" s="1"/>
    </row>
    <row r="470" spans="2:3" ht="13.2" x14ac:dyDescent="0.25">
      <c r="B470" s="1"/>
      <c r="C470" s="1"/>
    </row>
    <row r="471" spans="2:3" ht="13.2" x14ac:dyDescent="0.25">
      <c r="B471" s="1"/>
      <c r="C471" s="1"/>
    </row>
    <row r="472" spans="2:3" ht="13.2" x14ac:dyDescent="0.25">
      <c r="B472" s="1"/>
      <c r="C472" s="1"/>
    </row>
    <row r="473" spans="2:3" ht="13.2" x14ac:dyDescent="0.25">
      <c r="B473" s="1"/>
      <c r="C473" s="1"/>
    </row>
    <row r="474" spans="2:3" ht="13.2" x14ac:dyDescent="0.25">
      <c r="B474" s="1"/>
      <c r="C474" s="1"/>
    </row>
    <row r="475" spans="2:3" ht="13.2" x14ac:dyDescent="0.25">
      <c r="B475" s="1"/>
      <c r="C475" s="1"/>
    </row>
    <row r="476" spans="2:3" ht="13.2" x14ac:dyDescent="0.25">
      <c r="B476" s="1"/>
      <c r="C476" s="1"/>
    </row>
    <row r="477" spans="2:3" ht="13.2" x14ac:dyDescent="0.25">
      <c r="B477" s="1"/>
      <c r="C477" s="1"/>
    </row>
    <row r="478" spans="2:3" ht="13.2" x14ac:dyDescent="0.25">
      <c r="B478" s="1"/>
      <c r="C478" s="1"/>
    </row>
    <row r="479" spans="2:3" ht="13.2" x14ac:dyDescent="0.25">
      <c r="B479" s="1"/>
      <c r="C479" s="1"/>
    </row>
    <row r="480" spans="2:3" ht="13.2" x14ac:dyDescent="0.25">
      <c r="B480" s="1"/>
      <c r="C480" s="1"/>
    </row>
    <row r="481" spans="2:3" ht="13.2" x14ac:dyDescent="0.25">
      <c r="B481" s="1"/>
      <c r="C481" s="1"/>
    </row>
    <row r="482" spans="2:3" ht="13.2" x14ac:dyDescent="0.25">
      <c r="B482" s="1"/>
      <c r="C482" s="1"/>
    </row>
    <row r="483" spans="2:3" ht="13.2" x14ac:dyDescent="0.25">
      <c r="B483" s="1"/>
      <c r="C483" s="1"/>
    </row>
    <row r="484" spans="2:3" ht="13.2" x14ac:dyDescent="0.25">
      <c r="B484" s="1"/>
      <c r="C484" s="1"/>
    </row>
    <row r="485" spans="2:3" ht="13.2" x14ac:dyDescent="0.25">
      <c r="B485" s="1"/>
      <c r="C485" s="1"/>
    </row>
    <row r="486" spans="2:3" ht="13.2" x14ac:dyDescent="0.25">
      <c r="B486" s="1"/>
      <c r="C486" s="1"/>
    </row>
    <row r="487" spans="2:3" ht="13.2" x14ac:dyDescent="0.25">
      <c r="B487" s="1"/>
      <c r="C487" s="1"/>
    </row>
    <row r="488" spans="2:3" ht="13.2" x14ac:dyDescent="0.25">
      <c r="B488" s="1"/>
      <c r="C488" s="1"/>
    </row>
    <row r="489" spans="2:3" ht="13.2" x14ac:dyDescent="0.25">
      <c r="B489" s="1"/>
      <c r="C489" s="1"/>
    </row>
    <row r="490" spans="2:3" ht="13.2" x14ac:dyDescent="0.25">
      <c r="B490" s="1"/>
      <c r="C490" s="1"/>
    </row>
    <row r="491" spans="2:3" ht="13.2" x14ac:dyDescent="0.25">
      <c r="B491" s="1"/>
      <c r="C491" s="1"/>
    </row>
    <row r="492" spans="2:3" ht="13.2" x14ac:dyDescent="0.25">
      <c r="B492" s="1"/>
      <c r="C492" s="1"/>
    </row>
    <row r="493" spans="2:3" ht="13.2" x14ac:dyDescent="0.25">
      <c r="B493" s="1"/>
      <c r="C493" s="1"/>
    </row>
    <row r="494" spans="2:3" ht="13.2" x14ac:dyDescent="0.25">
      <c r="B494" s="1"/>
      <c r="C494" s="1"/>
    </row>
    <row r="495" spans="2:3" ht="13.2" x14ac:dyDescent="0.25">
      <c r="B495" s="1"/>
      <c r="C495" s="1"/>
    </row>
    <row r="496" spans="2:3" ht="13.2" x14ac:dyDescent="0.25">
      <c r="B496" s="1"/>
      <c r="C496" s="1"/>
    </row>
    <row r="497" spans="2:3" ht="13.2" x14ac:dyDescent="0.25">
      <c r="B497" s="1"/>
      <c r="C497" s="1"/>
    </row>
    <row r="498" spans="2:3" ht="13.2" x14ac:dyDescent="0.25">
      <c r="B498" s="1"/>
      <c r="C498" s="1"/>
    </row>
    <row r="499" spans="2:3" ht="13.2" x14ac:dyDescent="0.25">
      <c r="B499" s="1"/>
      <c r="C499" s="1"/>
    </row>
    <row r="500" spans="2:3" ht="13.2" x14ac:dyDescent="0.25">
      <c r="B500" s="1"/>
      <c r="C500" s="1"/>
    </row>
    <row r="501" spans="2:3" ht="13.2" x14ac:dyDescent="0.25">
      <c r="B501" s="1"/>
      <c r="C501" s="1"/>
    </row>
    <row r="502" spans="2:3" ht="13.2" x14ac:dyDescent="0.25">
      <c r="B502" s="1"/>
      <c r="C502" s="1"/>
    </row>
    <row r="503" spans="2:3" ht="13.2" x14ac:dyDescent="0.25">
      <c r="B503" s="1"/>
      <c r="C503" s="1"/>
    </row>
    <row r="504" spans="2:3" ht="13.2" x14ac:dyDescent="0.25">
      <c r="B504" s="1"/>
      <c r="C504" s="1"/>
    </row>
    <row r="505" spans="2:3" ht="13.2" x14ac:dyDescent="0.25">
      <c r="B505" s="1"/>
      <c r="C505" s="1"/>
    </row>
    <row r="506" spans="2:3" ht="13.2" x14ac:dyDescent="0.25">
      <c r="B506" s="1"/>
      <c r="C506" s="1"/>
    </row>
    <row r="507" spans="2:3" ht="13.2" x14ac:dyDescent="0.25">
      <c r="B507" s="1"/>
      <c r="C507" s="1"/>
    </row>
    <row r="508" spans="2:3" ht="13.2" x14ac:dyDescent="0.25">
      <c r="B508" s="1"/>
      <c r="C508" s="1"/>
    </row>
    <row r="509" spans="2:3" ht="13.2" x14ac:dyDescent="0.25">
      <c r="B509" s="1"/>
      <c r="C509" s="1"/>
    </row>
    <row r="510" spans="2:3" ht="13.2" x14ac:dyDescent="0.25">
      <c r="B510" s="1"/>
      <c r="C510" s="1"/>
    </row>
    <row r="511" spans="2:3" ht="13.2" x14ac:dyDescent="0.25">
      <c r="B511" s="1"/>
      <c r="C511" s="1"/>
    </row>
    <row r="512" spans="2:3" ht="13.2" x14ac:dyDescent="0.25">
      <c r="B512" s="1"/>
      <c r="C512" s="1"/>
    </row>
    <row r="513" spans="2:3" ht="13.2" x14ac:dyDescent="0.25">
      <c r="B513" s="1"/>
      <c r="C513" s="1"/>
    </row>
    <row r="514" spans="2:3" ht="13.2" x14ac:dyDescent="0.25">
      <c r="B514" s="1"/>
      <c r="C514" s="1"/>
    </row>
    <row r="515" spans="2:3" ht="13.2" x14ac:dyDescent="0.25">
      <c r="B515" s="1"/>
      <c r="C515" s="1"/>
    </row>
    <row r="516" spans="2:3" ht="13.2" x14ac:dyDescent="0.25">
      <c r="B516" s="1"/>
      <c r="C516" s="1"/>
    </row>
    <row r="517" spans="2:3" ht="13.2" x14ac:dyDescent="0.25">
      <c r="B517" s="1"/>
      <c r="C517" s="1"/>
    </row>
    <row r="518" spans="2:3" ht="13.2" x14ac:dyDescent="0.25">
      <c r="B518" s="1"/>
      <c r="C518" s="1"/>
    </row>
    <row r="519" spans="2:3" ht="13.2" x14ac:dyDescent="0.25">
      <c r="B519" s="1"/>
      <c r="C519" s="1"/>
    </row>
    <row r="520" spans="2:3" ht="13.2" x14ac:dyDescent="0.25">
      <c r="B520" s="1"/>
      <c r="C520" s="1"/>
    </row>
    <row r="521" spans="2:3" ht="13.2" x14ac:dyDescent="0.25">
      <c r="B521" s="1"/>
      <c r="C521" s="1"/>
    </row>
    <row r="522" spans="2:3" ht="13.2" x14ac:dyDescent="0.25">
      <c r="B522" s="1"/>
      <c r="C522" s="1"/>
    </row>
    <row r="523" spans="2:3" ht="13.2" x14ac:dyDescent="0.25">
      <c r="B523" s="1"/>
      <c r="C523" s="1"/>
    </row>
    <row r="524" spans="2:3" ht="13.2" x14ac:dyDescent="0.25">
      <c r="B524" s="1"/>
      <c r="C524" s="1"/>
    </row>
    <row r="525" spans="2:3" ht="13.2" x14ac:dyDescent="0.25">
      <c r="B525" s="1"/>
      <c r="C525" s="1"/>
    </row>
    <row r="526" spans="2:3" ht="13.2" x14ac:dyDescent="0.25">
      <c r="B526" s="1"/>
      <c r="C526" s="1"/>
    </row>
    <row r="527" spans="2:3" ht="13.2" x14ac:dyDescent="0.25">
      <c r="B527" s="1"/>
      <c r="C527" s="1"/>
    </row>
    <row r="528" spans="2:3" ht="13.2" x14ac:dyDescent="0.25">
      <c r="B528" s="1"/>
      <c r="C528" s="1"/>
    </row>
    <row r="529" spans="2:3" ht="13.2" x14ac:dyDescent="0.25">
      <c r="B529" s="1"/>
      <c r="C529" s="1"/>
    </row>
    <row r="530" spans="2:3" ht="13.2" x14ac:dyDescent="0.25">
      <c r="B530" s="1"/>
      <c r="C530" s="1"/>
    </row>
    <row r="531" spans="2:3" ht="13.2" x14ac:dyDescent="0.25">
      <c r="B531" s="1"/>
      <c r="C531" s="1"/>
    </row>
    <row r="532" spans="2:3" ht="13.2" x14ac:dyDescent="0.25">
      <c r="B532" s="1"/>
      <c r="C532" s="1"/>
    </row>
    <row r="533" spans="2:3" ht="13.2" x14ac:dyDescent="0.25">
      <c r="B533" s="1"/>
      <c r="C533" s="1"/>
    </row>
    <row r="534" spans="2:3" ht="13.2" x14ac:dyDescent="0.25">
      <c r="B534" s="1"/>
      <c r="C534" s="1"/>
    </row>
    <row r="535" spans="2:3" ht="13.2" x14ac:dyDescent="0.25">
      <c r="B535" s="1"/>
      <c r="C535" s="1"/>
    </row>
    <row r="536" spans="2:3" ht="13.2" x14ac:dyDescent="0.25">
      <c r="B536" s="1"/>
      <c r="C536" s="1"/>
    </row>
    <row r="537" spans="2:3" ht="13.2" x14ac:dyDescent="0.25">
      <c r="B537" s="1"/>
      <c r="C537" s="1"/>
    </row>
    <row r="538" spans="2:3" ht="13.2" x14ac:dyDescent="0.25">
      <c r="B538" s="1"/>
      <c r="C538" s="1"/>
    </row>
    <row r="539" spans="2:3" ht="13.2" x14ac:dyDescent="0.25">
      <c r="B539" s="1"/>
      <c r="C539" s="1"/>
    </row>
    <row r="540" spans="2:3" ht="13.2" x14ac:dyDescent="0.25">
      <c r="B540" s="1"/>
      <c r="C540" s="1"/>
    </row>
    <row r="541" spans="2:3" ht="13.2" x14ac:dyDescent="0.25">
      <c r="B541" s="1"/>
      <c r="C541" s="1"/>
    </row>
    <row r="542" spans="2:3" ht="13.2" x14ac:dyDescent="0.25">
      <c r="B542" s="1"/>
      <c r="C542" s="1"/>
    </row>
    <row r="543" spans="2:3" ht="13.2" x14ac:dyDescent="0.25">
      <c r="B543" s="1"/>
      <c r="C543" s="1"/>
    </row>
    <row r="544" spans="2:3" ht="13.2" x14ac:dyDescent="0.25">
      <c r="B544" s="1"/>
      <c r="C544" s="1"/>
    </row>
    <row r="545" spans="2:3" ht="13.2" x14ac:dyDescent="0.25">
      <c r="B545" s="1"/>
      <c r="C545" s="1"/>
    </row>
    <row r="546" spans="2:3" ht="13.2" x14ac:dyDescent="0.25">
      <c r="B546" s="1"/>
      <c r="C546" s="1"/>
    </row>
    <row r="547" spans="2:3" ht="13.2" x14ac:dyDescent="0.25">
      <c r="B547" s="1"/>
      <c r="C547" s="1"/>
    </row>
    <row r="548" spans="2:3" ht="13.2" x14ac:dyDescent="0.25">
      <c r="B548" s="1"/>
      <c r="C548" s="1"/>
    </row>
    <row r="549" spans="2:3" ht="13.2" x14ac:dyDescent="0.25">
      <c r="B549" s="1"/>
      <c r="C549" s="1"/>
    </row>
    <row r="550" spans="2:3" ht="13.2" x14ac:dyDescent="0.25">
      <c r="B550" s="1"/>
      <c r="C550" s="1"/>
    </row>
    <row r="551" spans="2:3" ht="13.2" x14ac:dyDescent="0.25">
      <c r="B551" s="1"/>
      <c r="C551" s="1"/>
    </row>
    <row r="552" spans="2:3" ht="13.2" x14ac:dyDescent="0.25">
      <c r="B552" s="1"/>
      <c r="C552" s="1"/>
    </row>
    <row r="553" spans="2:3" ht="13.2" x14ac:dyDescent="0.25">
      <c r="B553" s="1"/>
      <c r="C553" s="1"/>
    </row>
    <row r="554" spans="2:3" ht="13.2" x14ac:dyDescent="0.25">
      <c r="B554" s="1"/>
      <c r="C554" s="1"/>
    </row>
    <row r="555" spans="2:3" ht="13.2" x14ac:dyDescent="0.25">
      <c r="B555" s="1"/>
      <c r="C555" s="1"/>
    </row>
    <row r="556" spans="2:3" ht="13.2" x14ac:dyDescent="0.25">
      <c r="B556" s="1"/>
      <c r="C556" s="1"/>
    </row>
    <row r="557" spans="2:3" ht="13.2" x14ac:dyDescent="0.25">
      <c r="B557" s="1"/>
      <c r="C557" s="1"/>
    </row>
    <row r="558" spans="2:3" ht="13.2" x14ac:dyDescent="0.25">
      <c r="B558" s="1"/>
      <c r="C558" s="1"/>
    </row>
    <row r="559" spans="2:3" ht="13.2" x14ac:dyDescent="0.25">
      <c r="B559" s="1"/>
      <c r="C559" s="1"/>
    </row>
    <row r="560" spans="2:3" ht="13.2" x14ac:dyDescent="0.25">
      <c r="B560" s="1"/>
      <c r="C560" s="1"/>
    </row>
    <row r="561" spans="2:3" ht="13.2" x14ac:dyDescent="0.25">
      <c r="B561" s="1"/>
      <c r="C561" s="1"/>
    </row>
    <row r="562" spans="2:3" ht="13.2" x14ac:dyDescent="0.25">
      <c r="B562" s="1"/>
      <c r="C562" s="1"/>
    </row>
    <row r="563" spans="2:3" ht="13.2" x14ac:dyDescent="0.25">
      <c r="B563" s="1"/>
      <c r="C563" s="1"/>
    </row>
    <row r="564" spans="2:3" ht="13.2" x14ac:dyDescent="0.25">
      <c r="B564" s="1"/>
      <c r="C564" s="1"/>
    </row>
    <row r="565" spans="2:3" ht="13.2" x14ac:dyDescent="0.25">
      <c r="B565" s="1"/>
      <c r="C565" s="1"/>
    </row>
    <row r="566" spans="2:3" ht="13.2" x14ac:dyDescent="0.25">
      <c r="B566" s="1"/>
      <c r="C566" s="1"/>
    </row>
    <row r="567" spans="2:3" ht="13.2" x14ac:dyDescent="0.25">
      <c r="B567" s="1"/>
      <c r="C567" s="1"/>
    </row>
    <row r="568" spans="2:3" ht="13.2" x14ac:dyDescent="0.25">
      <c r="B568" s="1"/>
      <c r="C568" s="1"/>
    </row>
    <row r="569" spans="2:3" ht="13.2" x14ac:dyDescent="0.25">
      <c r="B569" s="1"/>
      <c r="C569" s="1"/>
    </row>
    <row r="570" spans="2:3" ht="13.2" x14ac:dyDescent="0.25">
      <c r="B570" s="1"/>
      <c r="C570" s="1"/>
    </row>
    <row r="571" spans="2:3" ht="13.2" x14ac:dyDescent="0.25">
      <c r="B571" s="1"/>
      <c r="C571" s="1"/>
    </row>
    <row r="572" spans="2:3" ht="13.2" x14ac:dyDescent="0.25">
      <c r="B572" s="1"/>
      <c r="C572" s="1"/>
    </row>
    <row r="573" spans="2:3" ht="13.2" x14ac:dyDescent="0.25">
      <c r="B573" s="1"/>
      <c r="C573" s="1"/>
    </row>
    <row r="574" spans="2:3" ht="13.2" x14ac:dyDescent="0.25">
      <c r="B574" s="1"/>
      <c r="C574" s="1"/>
    </row>
    <row r="575" spans="2:3" ht="13.2" x14ac:dyDescent="0.25">
      <c r="B575" s="1"/>
      <c r="C575" s="1"/>
    </row>
    <row r="576" spans="2:3" ht="13.2" x14ac:dyDescent="0.25">
      <c r="B576" s="1"/>
      <c r="C576" s="1"/>
    </row>
    <row r="577" spans="2:3" ht="13.2" x14ac:dyDescent="0.25">
      <c r="B577" s="1"/>
      <c r="C577" s="1"/>
    </row>
    <row r="578" spans="2:3" ht="13.2" x14ac:dyDescent="0.25">
      <c r="B578" s="1"/>
      <c r="C578" s="1"/>
    </row>
    <row r="579" spans="2:3" ht="13.2" x14ac:dyDescent="0.25">
      <c r="B579" s="1"/>
      <c r="C579" s="1"/>
    </row>
    <row r="580" spans="2:3" ht="13.2" x14ac:dyDescent="0.25">
      <c r="B580" s="1"/>
      <c r="C580" s="1"/>
    </row>
    <row r="581" spans="2:3" ht="13.2" x14ac:dyDescent="0.25">
      <c r="B581" s="1"/>
      <c r="C581" s="1"/>
    </row>
    <row r="582" spans="2:3" ht="13.2" x14ac:dyDescent="0.25">
      <c r="B582" s="1"/>
      <c r="C582" s="1"/>
    </row>
    <row r="583" spans="2:3" ht="13.2" x14ac:dyDescent="0.25">
      <c r="B583" s="1"/>
      <c r="C583" s="1"/>
    </row>
    <row r="584" spans="2:3" ht="13.2" x14ac:dyDescent="0.25">
      <c r="B584" s="1"/>
      <c r="C584" s="1"/>
    </row>
    <row r="585" spans="2:3" ht="13.2" x14ac:dyDescent="0.25">
      <c r="B585" s="1"/>
      <c r="C585" s="1"/>
    </row>
    <row r="586" spans="2:3" ht="13.2" x14ac:dyDescent="0.25">
      <c r="B586" s="1"/>
      <c r="C586" s="1"/>
    </row>
    <row r="587" spans="2:3" ht="13.2" x14ac:dyDescent="0.25">
      <c r="B587" s="1"/>
      <c r="C587" s="1"/>
    </row>
    <row r="588" spans="2:3" ht="13.2" x14ac:dyDescent="0.25">
      <c r="B588" s="1"/>
      <c r="C588" s="1"/>
    </row>
    <row r="589" spans="2:3" ht="13.2" x14ac:dyDescent="0.25">
      <c r="B589" s="1"/>
      <c r="C589" s="1"/>
    </row>
    <row r="590" spans="2:3" ht="13.2" x14ac:dyDescent="0.25">
      <c r="B590" s="1"/>
      <c r="C590" s="1"/>
    </row>
    <row r="591" spans="2:3" ht="13.2" x14ac:dyDescent="0.25">
      <c r="B591" s="1"/>
      <c r="C591" s="1"/>
    </row>
    <row r="592" spans="2:3" ht="13.2" x14ac:dyDescent="0.25">
      <c r="B592" s="1"/>
      <c r="C592" s="1"/>
    </row>
    <row r="593" spans="2:3" ht="13.2" x14ac:dyDescent="0.25">
      <c r="B593" s="1"/>
      <c r="C593" s="1"/>
    </row>
    <row r="594" spans="2:3" ht="13.2" x14ac:dyDescent="0.25">
      <c r="B594" s="1"/>
      <c r="C594" s="1"/>
    </row>
    <row r="595" spans="2:3" ht="13.2" x14ac:dyDescent="0.25">
      <c r="B595" s="1"/>
      <c r="C595" s="1"/>
    </row>
    <row r="596" spans="2:3" ht="13.2" x14ac:dyDescent="0.25">
      <c r="B596" s="1"/>
      <c r="C596" s="1"/>
    </row>
    <row r="597" spans="2:3" ht="13.2" x14ac:dyDescent="0.25">
      <c r="B597" s="1"/>
      <c r="C597" s="1"/>
    </row>
    <row r="598" spans="2:3" ht="13.2" x14ac:dyDescent="0.25">
      <c r="B598" s="1"/>
      <c r="C598" s="1"/>
    </row>
    <row r="599" spans="2:3" ht="13.2" x14ac:dyDescent="0.25">
      <c r="B599" s="1"/>
      <c r="C599" s="1"/>
    </row>
    <row r="600" spans="2:3" ht="13.2" x14ac:dyDescent="0.25">
      <c r="B600" s="1"/>
      <c r="C600" s="1"/>
    </row>
    <row r="601" spans="2:3" ht="13.2" x14ac:dyDescent="0.25">
      <c r="B601" s="1"/>
      <c r="C601" s="1"/>
    </row>
    <row r="602" spans="2:3" ht="13.2" x14ac:dyDescent="0.25">
      <c r="B602" s="1"/>
      <c r="C602" s="1"/>
    </row>
    <row r="603" spans="2:3" ht="13.2" x14ac:dyDescent="0.25">
      <c r="B603" s="1"/>
      <c r="C603" s="1"/>
    </row>
    <row r="604" spans="2:3" ht="13.2" x14ac:dyDescent="0.25">
      <c r="B604" s="1"/>
      <c r="C604" s="1"/>
    </row>
    <row r="605" spans="2:3" ht="13.2" x14ac:dyDescent="0.25">
      <c r="B605" s="1"/>
      <c r="C605" s="1"/>
    </row>
    <row r="606" spans="2:3" ht="13.2" x14ac:dyDescent="0.25">
      <c r="B606" s="1"/>
      <c r="C606" s="1"/>
    </row>
    <row r="607" spans="2:3" ht="13.2" x14ac:dyDescent="0.25">
      <c r="B607" s="1"/>
      <c r="C607" s="1"/>
    </row>
    <row r="608" spans="2:3" ht="13.2" x14ac:dyDescent="0.25">
      <c r="B608" s="1"/>
      <c r="C608" s="1"/>
    </row>
    <row r="609" spans="2:3" ht="13.2" x14ac:dyDescent="0.25">
      <c r="B609" s="1"/>
      <c r="C609" s="1"/>
    </row>
    <row r="610" spans="2:3" ht="13.2" x14ac:dyDescent="0.25">
      <c r="B610" s="1"/>
      <c r="C610" s="1"/>
    </row>
    <row r="611" spans="2:3" ht="13.2" x14ac:dyDescent="0.25">
      <c r="B611" s="1"/>
      <c r="C611" s="1"/>
    </row>
    <row r="612" spans="2:3" ht="13.2" x14ac:dyDescent="0.25">
      <c r="B612" s="1"/>
      <c r="C612" s="1"/>
    </row>
    <row r="613" spans="2:3" ht="13.2" x14ac:dyDescent="0.25">
      <c r="B613" s="1"/>
      <c r="C613" s="1"/>
    </row>
    <row r="614" spans="2:3" ht="13.2" x14ac:dyDescent="0.25">
      <c r="B614" s="1"/>
      <c r="C614" s="1"/>
    </row>
    <row r="615" spans="2:3" ht="13.2" x14ac:dyDescent="0.25">
      <c r="B615" s="1"/>
      <c r="C615" s="1"/>
    </row>
    <row r="616" spans="2:3" ht="13.2" x14ac:dyDescent="0.25">
      <c r="B616" s="1"/>
      <c r="C616" s="1"/>
    </row>
    <row r="617" spans="2:3" ht="13.2" x14ac:dyDescent="0.25">
      <c r="B617" s="1"/>
      <c r="C617" s="1"/>
    </row>
    <row r="618" spans="2:3" ht="13.2" x14ac:dyDescent="0.25">
      <c r="B618" s="1"/>
      <c r="C618" s="1"/>
    </row>
    <row r="619" spans="2:3" ht="13.2" x14ac:dyDescent="0.25">
      <c r="B619" s="1"/>
      <c r="C619" s="1"/>
    </row>
    <row r="620" spans="2:3" ht="13.2" x14ac:dyDescent="0.25">
      <c r="B620" s="1"/>
      <c r="C620" s="1"/>
    </row>
    <row r="621" spans="2:3" ht="13.2" x14ac:dyDescent="0.25">
      <c r="B621" s="1"/>
      <c r="C621" s="1"/>
    </row>
    <row r="622" spans="2:3" ht="13.2" x14ac:dyDescent="0.25">
      <c r="B622" s="1"/>
      <c r="C622" s="1"/>
    </row>
    <row r="623" spans="2:3" ht="13.2" x14ac:dyDescent="0.25">
      <c r="B623" s="1"/>
      <c r="C623" s="1"/>
    </row>
    <row r="624" spans="2:3" ht="13.2" x14ac:dyDescent="0.25">
      <c r="B624" s="1"/>
      <c r="C624" s="1"/>
    </row>
    <row r="625" spans="2:3" ht="13.2" x14ac:dyDescent="0.25">
      <c r="B625" s="1"/>
      <c r="C625" s="1"/>
    </row>
    <row r="626" spans="2:3" ht="13.2" x14ac:dyDescent="0.25">
      <c r="B626" s="1"/>
      <c r="C626" s="1"/>
    </row>
    <row r="627" spans="2:3" ht="13.2" x14ac:dyDescent="0.25">
      <c r="B627" s="1"/>
      <c r="C627" s="1"/>
    </row>
    <row r="628" spans="2:3" ht="13.2" x14ac:dyDescent="0.25">
      <c r="B628" s="1"/>
      <c r="C628" s="1"/>
    </row>
    <row r="629" spans="2:3" ht="13.2" x14ac:dyDescent="0.25">
      <c r="B629" s="1"/>
      <c r="C629" s="1"/>
    </row>
    <row r="630" spans="2:3" ht="13.2" x14ac:dyDescent="0.25">
      <c r="B630" s="1"/>
      <c r="C630" s="1"/>
    </row>
    <row r="631" spans="2:3" ht="13.2" x14ac:dyDescent="0.25">
      <c r="B631" s="1"/>
      <c r="C631" s="1"/>
    </row>
    <row r="632" spans="2:3" ht="13.2" x14ac:dyDescent="0.25">
      <c r="B632" s="1"/>
      <c r="C632" s="1"/>
    </row>
    <row r="633" spans="2:3" ht="13.2" x14ac:dyDescent="0.25">
      <c r="B633" s="1"/>
      <c r="C633" s="1"/>
    </row>
    <row r="634" spans="2:3" ht="13.2" x14ac:dyDescent="0.25">
      <c r="B634" s="1"/>
      <c r="C634" s="1"/>
    </row>
    <row r="635" spans="2:3" ht="13.2" x14ac:dyDescent="0.25">
      <c r="B635" s="1"/>
      <c r="C635" s="1"/>
    </row>
    <row r="636" spans="2:3" ht="13.2" x14ac:dyDescent="0.25">
      <c r="B636" s="1"/>
      <c r="C636" s="1"/>
    </row>
    <row r="637" spans="2:3" ht="13.2" x14ac:dyDescent="0.25">
      <c r="B637" s="1"/>
      <c r="C637" s="1"/>
    </row>
    <row r="638" spans="2:3" ht="13.2" x14ac:dyDescent="0.25">
      <c r="B638" s="1"/>
      <c r="C638" s="1"/>
    </row>
    <row r="639" spans="2:3" ht="13.2" x14ac:dyDescent="0.25">
      <c r="B639" s="1"/>
      <c r="C639" s="1"/>
    </row>
    <row r="640" spans="2:3" ht="13.2" x14ac:dyDescent="0.25">
      <c r="B640" s="1"/>
      <c r="C640" s="1"/>
    </row>
    <row r="641" spans="2:3" ht="13.2" x14ac:dyDescent="0.25">
      <c r="B641" s="1"/>
      <c r="C641" s="1"/>
    </row>
    <row r="642" spans="2:3" ht="13.2" x14ac:dyDescent="0.25">
      <c r="B642" s="1"/>
      <c r="C642" s="1"/>
    </row>
    <row r="643" spans="2:3" ht="13.2" x14ac:dyDescent="0.25">
      <c r="B643" s="1"/>
      <c r="C643" s="1"/>
    </row>
    <row r="644" spans="2:3" ht="13.2" x14ac:dyDescent="0.25">
      <c r="B644" s="1"/>
      <c r="C644" s="1"/>
    </row>
    <row r="645" spans="2:3" ht="13.2" x14ac:dyDescent="0.25">
      <c r="B645" s="1"/>
      <c r="C645" s="1"/>
    </row>
    <row r="646" spans="2:3" ht="13.2" x14ac:dyDescent="0.25">
      <c r="B646" s="1"/>
      <c r="C646" s="1"/>
    </row>
    <row r="647" spans="2:3" ht="13.2" x14ac:dyDescent="0.25">
      <c r="B647" s="1"/>
      <c r="C647" s="1"/>
    </row>
    <row r="648" spans="2:3" ht="13.2" x14ac:dyDescent="0.25">
      <c r="B648" s="1"/>
      <c r="C648" s="1"/>
    </row>
    <row r="649" spans="2:3" ht="13.2" x14ac:dyDescent="0.25">
      <c r="B649" s="1"/>
      <c r="C649" s="1"/>
    </row>
    <row r="650" spans="2:3" ht="13.2" x14ac:dyDescent="0.25">
      <c r="B650" s="1"/>
      <c r="C650" s="1"/>
    </row>
    <row r="651" spans="2:3" ht="13.2" x14ac:dyDescent="0.25">
      <c r="B651" s="1"/>
      <c r="C651" s="1"/>
    </row>
    <row r="652" spans="2:3" ht="13.2" x14ac:dyDescent="0.25">
      <c r="B652" s="1"/>
      <c r="C652" s="1"/>
    </row>
    <row r="653" spans="2:3" ht="13.2" x14ac:dyDescent="0.25">
      <c r="B653" s="1"/>
      <c r="C653" s="1"/>
    </row>
    <row r="654" spans="2:3" ht="13.2" x14ac:dyDescent="0.25">
      <c r="B654" s="1"/>
      <c r="C654" s="1"/>
    </row>
    <row r="655" spans="2:3" ht="13.2" x14ac:dyDescent="0.25">
      <c r="B655" s="1"/>
      <c r="C655" s="1"/>
    </row>
    <row r="656" spans="2:3" ht="13.2" x14ac:dyDescent="0.25">
      <c r="B656" s="1"/>
      <c r="C656" s="1"/>
    </row>
    <row r="657" spans="2:3" ht="13.2" x14ac:dyDescent="0.25">
      <c r="B657" s="1"/>
      <c r="C657" s="1"/>
    </row>
    <row r="658" spans="2:3" ht="13.2" x14ac:dyDescent="0.25">
      <c r="B658" s="1"/>
      <c r="C658" s="1"/>
    </row>
    <row r="659" spans="2:3" ht="13.2" x14ac:dyDescent="0.25">
      <c r="B659" s="1"/>
      <c r="C659" s="1"/>
    </row>
    <row r="660" spans="2:3" ht="13.2" x14ac:dyDescent="0.25">
      <c r="B660" s="1"/>
      <c r="C660" s="1"/>
    </row>
    <row r="661" spans="2:3" ht="13.2" x14ac:dyDescent="0.25">
      <c r="B661" s="1"/>
      <c r="C661" s="1"/>
    </row>
    <row r="662" spans="2:3" ht="13.2" x14ac:dyDescent="0.25">
      <c r="B662" s="1"/>
      <c r="C662" s="1"/>
    </row>
    <row r="663" spans="2:3" ht="13.2" x14ac:dyDescent="0.25">
      <c r="B663" s="1"/>
      <c r="C663" s="1"/>
    </row>
    <row r="664" spans="2:3" ht="13.2" x14ac:dyDescent="0.25">
      <c r="B664" s="1"/>
      <c r="C664" s="1"/>
    </row>
    <row r="665" spans="2:3" ht="13.2" x14ac:dyDescent="0.25">
      <c r="B665" s="1"/>
      <c r="C665" s="1"/>
    </row>
    <row r="666" spans="2:3" ht="13.2" x14ac:dyDescent="0.25">
      <c r="B666" s="1"/>
      <c r="C666" s="1"/>
    </row>
    <row r="667" spans="2:3" ht="13.2" x14ac:dyDescent="0.25">
      <c r="B667" s="1"/>
      <c r="C667" s="1"/>
    </row>
    <row r="668" spans="2:3" ht="13.2" x14ac:dyDescent="0.25">
      <c r="B668" s="1"/>
      <c r="C668" s="1"/>
    </row>
    <row r="669" spans="2:3" ht="13.2" x14ac:dyDescent="0.25">
      <c r="B669" s="1"/>
      <c r="C669" s="1"/>
    </row>
    <row r="670" spans="2:3" ht="13.2" x14ac:dyDescent="0.25">
      <c r="B670" s="1"/>
      <c r="C670" s="1"/>
    </row>
    <row r="671" spans="2:3" ht="13.2" x14ac:dyDescent="0.25">
      <c r="B671" s="1"/>
      <c r="C671" s="1"/>
    </row>
    <row r="672" spans="2:3" ht="13.2" x14ac:dyDescent="0.25">
      <c r="B672" s="1"/>
      <c r="C672" s="1"/>
    </row>
    <row r="673" spans="2:3" ht="13.2" x14ac:dyDescent="0.25">
      <c r="B673" s="1"/>
      <c r="C673" s="1"/>
    </row>
    <row r="674" spans="2:3" ht="13.2" x14ac:dyDescent="0.25">
      <c r="B674" s="1"/>
      <c r="C674" s="1"/>
    </row>
    <row r="675" spans="2:3" ht="13.2" x14ac:dyDescent="0.25">
      <c r="B675" s="1"/>
      <c r="C675" s="1"/>
    </row>
    <row r="676" spans="2:3" ht="13.2" x14ac:dyDescent="0.25">
      <c r="B676" s="1"/>
      <c r="C676" s="1"/>
    </row>
    <row r="677" spans="2:3" ht="13.2" x14ac:dyDescent="0.25">
      <c r="B677" s="1"/>
      <c r="C677" s="1"/>
    </row>
    <row r="678" spans="2:3" ht="13.2" x14ac:dyDescent="0.25">
      <c r="B678" s="1"/>
      <c r="C678" s="1"/>
    </row>
    <row r="679" spans="2:3" ht="13.2" x14ac:dyDescent="0.25">
      <c r="B679" s="1"/>
      <c r="C679" s="1"/>
    </row>
    <row r="680" spans="2:3" ht="13.2" x14ac:dyDescent="0.25">
      <c r="B680" s="1"/>
      <c r="C680" s="1"/>
    </row>
    <row r="681" spans="2:3" ht="13.2" x14ac:dyDescent="0.25">
      <c r="B681" s="1"/>
      <c r="C681" s="1"/>
    </row>
    <row r="682" spans="2:3" ht="13.2" x14ac:dyDescent="0.25">
      <c r="B682" s="1"/>
      <c r="C682" s="1"/>
    </row>
    <row r="683" spans="2:3" ht="13.2" x14ac:dyDescent="0.25">
      <c r="B683" s="1"/>
      <c r="C683" s="1"/>
    </row>
    <row r="684" spans="2:3" ht="13.2" x14ac:dyDescent="0.25">
      <c r="B684" s="1"/>
      <c r="C684" s="1"/>
    </row>
    <row r="685" spans="2:3" ht="13.2" x14ac:dyDescent="0.25">
      <c r="B685" s="1"/>
      <c r="C685" s="1"/>
    </row>
    <row r="686" spans="2:3" ht="13.2" x14ac:dyDescent="0.25">
      <c r="B686" s="1"/>
      <c r="C686" s="1"/>
    </row>
    <row r="687" spans="2:3" ht="13.2" x14ac:dyDescent="0.25">
      <c r="B687" s="1"/>
      <c r="C687" s="1"/>
    </row>
    <row r="688" spans="2:3" ht="13.2" x14ac:dyDescent="0.25">
      <c r="B688" s="1"/>
      <c r="C688" s="1"/>
    </row>
    <row r="689" spans="2:3" ht="13.2" x14ac:dyDescent="0.25">
      <c r="B689" s="1"/>
      <c r="C689" s="1"/>
    </row>
    <row r="690" spans="2:3" ht="13.2" x14ac:dyDescent="0.25">
      <c r="B690" s="1"/>
      <c r="C690" s="1"/>
    </row>
    <row r="691" spans="2:3" ht="13.2" x14ac:dyDescent="0.25">
      <c r="B691" s="1"/>
      <c r="C691" s="1"/>
    </row>
    <row r="692" spans="2:3" ht="13.2" x14ac:dyDescent="0.25">
      <c r="B692" s="1"/>
      <c r="C692" s="1"/>
    </row>
    <row r="693" spans="2:3" ht="13.2" x14ac:dyDescent="0.25">
      <c r="B693" s="1"/>
      <c r="C693" s="1"/>
    </row>
    <row r="694" spans="2:3" ht="13.2" x14ac:dyDescent="0.25">
      <c r="B694" s="1"/>
      <c r="C694" s="1"/>
    </row>
    <row r="695" spans="2:3" ht="13.2" x14ac:dyDescent="0.25">
      <c r="B695" s="1"/>
      <c r="C695" s="1"/>
    </row>
    <row r="696" spans="2:3" ht="13.2" x14ac:dyDescent="0.25">
      <c r="B696" s="1"/>
      <c r="C696" s="1"/>
    </row>
    <row r="697" spans="2:3" ht="13.2" x14ac:dyDescent="0.25">
      <c r="B697" s="1"/>
      <c r="C697" s="1"/>
    </row>
    <row r="698" spans="2:3" ht="13.2" x14ac:dyDescent="0.25">
      <c r="B698" s="1"/>
      <c r="C698" s="1"/>
    </row>
    <row r="699" spans="2:3" ht="13.2" x14ac:dyDescent="0.25">
      <c r="B699" s="1"/>
      <c r="C699" s="1"/>
    </row>
    <row r="700" spans="2:3" ht="13.2" x14ac:dyDescent="0.25">
      <c r="B700" s="1"/>
      <c r="C700" s="1"/>
    </row>
    <row r="701" spans="2:3" ht="13.2" x14ac:dyDescent="0.25">
      <c r="B701" s="1"/>
      <c r="C701" s="1"/>
    </row>
    <row r="702" spans="2:3" ht="13.2" x14ac:dyDescent="0.25">
      <c r="B702" s="1"/>
      <c r="C702" s="1"/>
    </row>
    <row r="703" spans="2:3" ht="13.2" x14ac:dyDescent="0.25">
      <c r="B703" s="1"/>
      <c r="C703" s="1"/>
    </row>
    <row r="704" spans="2:3" ht="13.2" x14ac:dyDescent="0.25">
      <c r="B704" s="1"/>
      <c r="C704" s="1"/>
    </row>
    <row r="705" spans="2:3" ht="13.2" x14ac:dyDescent="0.25">
      <c r="B705" s="1"/>
      <c r="C705" s="1"/>
    </row>
    <row r="706" spans="2:3" ht="13.2" x14ac:dyDescent="0.25">
      <c r="B706" s="1"/>
      <c r="C706" s="1"/>
    </row>
    <row r="707" spans="2:3" ht="13.2" x14ac:dyDescent="0.25">
      <c r="B707" s="1"/>
      <c r="C707" s="1"/>
    </row>
    <row r="708" spans="2:3" ht="13.2" x14ac:dyDescent="0.25">
      <c r="B708" s="1"/>
      <c r="C708" s="1"/>
    </row>
    <row r="709" spans="2:3" ht="13.2" x14ac:dyDescent="0.25">
      <c r="B709" s="1"/>
      <c r="C709" s="1"/>
    </row>
    <row r="710" spans="2:3" ht="13.2" x14ac:dyDescent="0.25">
      <c r="B710" s="1"/>
      <c r="C710" s="1"/>
    </row>
    <row r="711" spans="2:3" ht="13.2" x14ac:dyDescent="0.25">
      <c r="B711" s="1"/>
      <c r="C711" s="1"/>
    </row>
    <row r="712" spans="2:3" ht="13.2" x14ac:dyDescent="0.25">
      <c r="B712" s="1"/>
      <c r="C712" s="1"/>
    </row>
    <row r="713" spans="2:3" ht="13.2" x14ac:dyDescent="0.25">
      <c r="B713" s="1"/>
      <c r="C713" s="1"/>
    </row>
    <row r="714" spans="2:3" ht="13.2" x14ac:dyDescent="0.25">
      <c r="B714" s="1"/>
      <c r="C714" s="1"/>
    </row>
    <row r="715" spans="2:3" ht="13.2" x14ac:dyDescent="0.25">
      <c r="B715" s="1"/>
      <c r="C715" s="1"/>
    </row>
    <row r="716" spans="2:3" ht="13.2" x14ac:dyDescent="0.25">
      <c r="B716" s="1"/>
      <c r="C716" s="1"/>
    </row>
    <row r="717" spans="2:3" ht="13.2" x14ac:dyDescent="0.25">
      <c r="B717" s="1"/>
      <c r="C717" s="1"/>
    </row>
    <row r="718" spans="2:3" ht="13.2" x14ac:dyDescent="0.25">
      <c r="B718" s="1"/>
      <c r="C718" s="1"/>
    </row>
    <row r="719" spans="2:3" ht="13.2" x14ac:dyDescent="0.25">
      <c r="B719" s="1"/>
      <c r="C719" s="1"/>
    </row>
    <row r="720" spans="2:3" ht="13.2" x14ac:dyDescent="0.25">
      <c r="B720" s="1"/>
      <c r="C720" s="1"/>
    </row>
    <row r="721" spans="2:3" ht="13.2" x14ac:dyDescent="0.25">
      <c r="B721" s="1"/>
      <c r="C721" s="1"/>
    </row>
    <row r="722" spans="2:3" ht="13.2" x14ac:dyDescent="0.25">
      <c r="B722" s="1"/>
      <c r="C722" s="1"/>
    </row>
    <row r="723" spans="2:3" ht="13.2" x14ac:dyDescent="0.25">
      <c r="B723" s="1"/>
      <c r="C723" s="1"/>
    </row>
    <row r="724" spans="2:3" ht="13.2" x14ac:dyDescent="0.25">
      <c r="B724" s="1"/>
      <c r="C724" s="1"/>
    </row>
    <row r="725" spans="2:3" ht="13.2" x14ac:dyDescent="0.25">
      <c r="B725" s="1"/>
      <c r="C725" s="1"/>
    </row>
    <row r="726" spans="2:3" ht="13.2" x14ac:dyDescent="0.25">
      <c r="B726" s="1"/>
      <c r="C726" s="1"/>
    </row>
    <row r="727" spans="2:3" ht="13.2" x14ac:dyDescent="0.25">
      <c r="B727" s="1"/>
      <c r="C727" s="1"/>
    </row>
    <row r="728" spans="2:3" ht="13.2" x14ac:dyDescent="0.25">
      <c r="B728" s="1"/>
      <c r="C728" s="1"/>
    </row>
    <row r="729" spans="2:3" ht="13.2" x14ac:dyDescent="0.25">
      <c r="B729" s="1"/>
      <c r="C729" s="1"/>
    </row>
    <row r="730" spans="2:3" ht="13.2" x14ac:dyDescent="0.25">
      <c r="B730" s="1"/>
      <c r="C730" s="1"/>
    </row>
    <row r="731" spans="2:3" ht="13.2" x14ac:dyDescent="0.25">
      <c r="B731" s="1"/>
      <c r="C731" s="1"/>
    </row>
    <row r="732" spans="2:3" ht="13.2" x14ac:dyDescent="0.25">
      <c r="B732" s="1"/>
      <c r="C732" s="1"/>
    </row>
    <row r="733" spans="2:3" ht="13.2" x14ac:dyDescent="0.25">
      <c r="B733" s="1"/>
      <c r="C733" s="1"/>
    </row>
    <row r="734" spans="2:3" ht="13.2" x14ac:dyDescent="0.25">
      <c r="B734" s="1"/>
      <c r="C734" s="1"/>
    </row>
    <row r="735" spans="2:3" ht="13.2" x14ac:dyDescent="0.25">
      <c r="B735" s="1"/>
      <c r="C735" s="1"/>
    </row>
    <row r="736" spans="2:3" ht="13.2" x14ac:dyDescent="0.25">
      <c r="B736" s="1"/>
      <c r="C736" s="1"/>
    </row>
    <row r="737" spans="2:3" ht="13.2" x14ac:dyDescent="0.25">
      <c r="B737" s="1"/>
      <c r="C737" s="1"/>
    </row>
    <row r="738" spans="2:3" ht="13.2" x14ac:dyDescent="0.25">
      <c r="B738" s="1"/>
      <c r="C738" s="1"/>
    </row>
    <row r="739" spans="2:3" ht="13.2" x14ac:dyDescent="0.25">
      <c r="B739" s="1"/>
      <c r="C739" s="1"/>
    </row>
    <row r="740" spans="2:3" ht="13.2" x14ac:dyDescent="0.25">
      <c r="B740" s="1"/>
      <c r="C740" s="1"/>
    </row>
    <row r="741" spans="2:3" ht="13.2" x14ac:dyDescent="0.25">
      <c r="B741" s="1"/>
      <c r="C741" s="1"/>
    </row>
    <row r="742" spans="2:3" ht="13.2" x14ac:dyDescent="0.25">
      <c r="B742" s="1"/>
      <c r="C742" s="1"/>
    </row>
    <row r="743" spans="2:3" ht="13.2" x14ac:dyDescent="0.25">
      <c r="B743" s="1"/>
      <c r="C743" s="1"/>
    </row>
    <row r="744" spans="2:3" ht="13.2" x14ac:dyDescent="0.25">
      <c r="B744" s="1"/>
      <c r="C744" s="1"/>
    </row>
    <row r="745" spans="2:3" ht="13.2" x14ac:dyDescent="0.25">
      <c r="B745" s="1"/>
      <c r="C745" s="1"/>
    </row>
    <row r="746" spans="2:3" ht="13.2" x14ac:dyDescent="0.25">
      <c r="B746" s="1"/>
      <c r="C746" s="1"/>
    </row>
    <row r="747" spans="2:3" ht="13.2" x14ac:dyDescent="0.25">
      <c r="B747" s="1"/>
      <c r="C747" s="1"/>
    </row>
    <row r="748" spans="2:3" ht="13.2" x14ac:dyDescent="0.25">
      <c r="B748" s="1"/>
      <c r="C748" s="1"/>
    </row>
    <row r="749" spans="2:3" ht="13.2" x14ac:dyDescent="0.25">
      <c r="B749" s="1"/>
      <c r="C749" s="1"/>
    </row>
    <row r="750" spans="2:3" ht="13.2" x14ac:dyDescent="0.25">
      <c r="B750" s="1"/>
      <c r="C750" s="1"/>
    </row>
    <row r="751" spans="2:3" ht="13.2" x14ac:dyDescent="0.25">
      <c r="B751" s="1"/>
      <c r="C751" s="1"/>
    </row>
    <row r="752" spans="2:3" ht="13.2" x14ac:dyDescent="0.25">
      <c r="B752" s="1"/>
      <c r="C752" s="1"/>
    </row>
    <row r="753" spans="2:3" ht="13.2" x14ac:dyDescent="0.25">
      <c r="B753" s="1"/>
      <c r="C753" s="1"/>
    </row>
    <row r="754" spans="2:3" ht="13.2" x14ac:dyDescent="0.25">
      <c r="B754" s="1"/>
      <c r="C754" s="1"/>
    </row>
    <row r="755" spans="2:3" ht="13.2" x14ac:dyDescent="0.25">
      <c r="B755" s="1"/>
      <c r="C755" s="1"/>
    </row>
    <row r="756" spans="2:3" ht="13.2" x14ac:dyDescent="0.25">
      <c r="B756" s="1"/>
      <c r="C756" s="1"/>
    </row>
    <row r="757" spans="2:3" ht="13.2" x14ac:dyDescent="0.25">
      <c r="B757" s="1"/>
      <c r="C757" s="1"/>
    </row>
    <row r="758" spans="2:3" ht="13.2" x14ac:dyDescent="0.25">
      <c r="B758" s="1"/>
      <c r="C758" s="1"/>
    </row>
    <row r="759" spans="2:3" ht="13.2" x14ac:dyDescent="0.25">
      <c r="B759" s="1"/>
      <c r="C759" s="1"/>
    </row>
    <row r="760" spans="2:3" ht="13.2" x14ac:dyDescent="0.25">
      <c r="B760" s="1"/>
      <c r="C760" s="1"/>
    </row>
    <row r="761" spans="2:3" ht="13.2" x14ac:dyDescent="0.25">
      <c r="B761" s="1"/>
      <c r="C761" s="1"/>
    </row>
    <row r="762" spans="2:3" ht="13.2" x14ac:dyDescent="0.25">
      <c r="B762" s="1"/>
      <c r="C762" s="1"/>
    </row>
    <row r="763" spans="2:3" ht="13.2" x14ac:dyDescent="0.25">
      <c r="B763" s="1"/>
      <c r="C763" s="1"/>
    </row>
    <row r="764" spans="2:3" ht="13.2" x14ac:dyDescent="0.25">
      <c r="B764" s="1"/>
      <c r="C764" s="1"/>
    </row>
    <row r="765" spans="2:3" ht="13.2" x14ac:dyDescent="0.25">
      <c r="B765" s="1"/>
      <c r="C765" s="1"/>
    </row>
    <row r="766" spans="2:3" ht="13.2" x14ac:dyDescent="0.25">
      <c r="B766" s="1"/>
      <c r="C766" s="1"/>
    </row>
    <row r="767" spans="2:3" ht="13.2" x14ac:dyDescent="0.25">
      <c r="B767" s="1"/>
      <c r="C767" s="1"/>
    </row>
    <row r="768" spans="2:3" ht="13.2" x14ac:dyDescent="0.25">
      <c r="B768" s="1"/>
      <c r="C768" s="1"/>
    </row>
    <row r="769" spans="2:3" ht="13.2" x14ac:dyDescent="0.25">
      <c r="B769" s="1"/>
      <c r="C769" s="1"/>
    </row>
    <row r="770" spans="2:3" ht="13.2" x14ac:dyDescent="0.25">
      <c r="B770" s="1"/>
      <c r="C770" s="1"/>
    </row>
    <row r="771" spans="2:3" ht="13.2" x14ac:dyDescent="0.25">
      <c r="B771" s="1"/>
      <c r="C771" s="1"/>
    </row>
    <row r="772" spans="2:3" ht="13.2" x14ac:dyDescent="0.25">
      <c r="B772" s="1"/>
      <c r="C772" s="1"/>
    </row>
    <row r="773" spans="2:3" ht="13.2" x14ac:dyDescent="0.25">
      <c r="B773" s="1"/>
      <c r="C773" s="1"/>
    </row>
    <row r="774" spans="2:3" ht="13.2" x14ac:dyDescent="0.25">
      <c r="B774" s="1"/>
      <c r="C774" s="1"/>
    </row>
    <row r="775" spans="2:3" ht="13.2" x14ac:dyDescent="0.25">
      <c r="B775" s="1"/>
      <c r="C775" s="1"/>
    </row>
    <row r="776" spans="2:3" ht="13.2" x14ac:dyDescent="0.25">
      <c r="B776" s="1"/>
      <c r="C776" s="1"/>
    </row>
    <row r="777" spans="2:3" ht="13.2" x14ac:dyDescent="0.25">
      <c r="B777" s="1"/>
      <c r="C777" s="1"/>
    </row>
    <row r="778" spans="2:3" ht="13.2" x14ac:dyDescent="0.25">
      <c r="B778" s="1"/>
      <c r="C778" s="1"/>
    </row>
    <row r="779" spans="2:3" ht="13.2" x14ac:dyDescent="0.25">
      <c r="B779" s="1"/>
      <c r="C779" s="1"/>
    </row>
    <row r="780" spans="2:3" ht="13.2" x14ac:dyDescent="0.25">
      <c r="B780" s="1"/>
      <c r="C780" s="1"/>
    </row>
    <row r="781" spans="2:3" ht="13.2" x14ac:dyDescent="0.25">
      <c r="B781" s="1"/>
      <c r="C781" s="1"/>
    </row>
    <row r="782" spans="2:3" ht="13.2" x14ac:dyDescent="0.25">
      <c r="B782" s="1"/>
      <c r="C782" s="1"/>
    </row>
    <row r="783" spans="2:3" ht="13.2" x14ac:dyDescent="0.25">
      <c r="B783" s="1"/>
      <c r="C783" s="1"/>
    </row>
    <row r="784" spans="2:3" ht="13.2" x14ac:dyDescent="0.25">
      <c r="B784" s="1"/>
      <c r="C784" s="1"/>
    </row>
    <row r="785" spans="2:3" ht="13.2" x14ac:dyDescent="0.25">
      <c r="B785" s="1"/>
      <c r="C785" s="1"/>
    </row>
    <row r="786" spans="2:3" ht="13.2" x14ac:dyDescent="0.25">
      <c r="B786" s="1"/>
      <c r="C786" s="1"/>
    </row>
    <row r="787" spans="2:3" ht="13.2" x14ac:dyDescent="0.25">
      <c r="B787" s="1"/>
      <c r="C787" s="1"/>
    </row>
    <row r="788" spans="2:3" ht="13.2" x14ac:dyDescent="0.25">
      <c r="B788" s="1"/>
      <c r="C788" s="1"/>
    </row>
    <row r="789" spans="2:3" ht="13.2" x14ac:dyDescent="0.25">
      <c r="B789" s="1"/>
      <c r="C789" s="1"/>
    </row>
    <row r="790" spans="2:3" ht="13.2" x14ac:dyDescent="0.25">
      <c r="B790" s="1"/>
      <c r="C790" s="1"/>
    </row>
    <row r="791" spans="2:3" ht="13.2" x14ac:dyDescent="0.25">
      <c r="B791" s="1"/>
      <c r="C791" s="1"/>
    </row>
    <row r="792" spans="2:3" ht="13.2" x14ac:dyDescent="0.25">
      <c r="B792" s="1"/>
      <c r="C792" s="1"/>
    </row>
    <row r="793" spans="2:3" ht="13.2" x14ac:dyDescent="0.25">
      <c r="B793" s="1"/>
      <c r="C793" s="1"/>
    </row>
    <row r="794" spans="2:3" ht="13.2" x14ac:dyDescent="0.25">
      <c r="B794" s="1"/>
      <c r="C794" s="1"/>
    </row>
    <row r="795" spans="2:3" ht="13.2" x14ac:dyDescent="0.25">
      <c r="B795" s="1"/>
      <c r="C795" s="1"/>
    </row>
    <row r="796" spans="2:3" ht="13.2" x14ac:dyDescent="0.25">
      <c r="B796" s="1"/>
      <c r="C796" s="1"/>
    </row>
    <row r="797" spans="2:3" ht="13.2" x14ac:dyDescent="0.25">
      <c r="B797" s="1"/>
      <c r="C797" s="1"/>
    </row>
    <row r="798" spans="2:3" ht="13.2" x14ac:dyDescent="0.25">
      <c r="B798" s="1"/>
      <c r="C798" s="1"/>
    </row>
    <row r="799" spans="2:3" ht="13.2" x14ac:dyDescent="0.25">
      <c r="B799" s="1"/>
      <c r="C799" s="1"/>
    </row>
    <row r="800" spans="2:3" ht="13.2" x14ac:dyDescent="0.25">
      <c r="B800" s="1"/>
      <c r="C800" s="1"/>
    </row>
    <row r="801" spans="2:3" ht="13.2" x14ac:dyDescent="0.25">
      <c r="B801" s="1"/>
      <c r="C801" s="1"/>
    </row>
    <row r="802" spans="2:3" ht="13.2" x14ac:dyDescent="0.25">
      <c r="B802" s="1"/>
      <c r="C802" s="1"/>
    </row>
    <row r="803" spans="2:3" ht="13.2" x14ac:dyDescent="0.25">
      <c r="B803" s="1"/>
      <c r="C803" s="1"/>
    </row>
    <row r="804" spans="2:3" ht="13.2" x14ac:dyDescent="0.25">
      <c r="B804" s="1"/>
      <c r="C804" s="1"/>
    </row>
    <row r="805" spans="2:3" ht="13.2" x14ac:dyDescent="0.25">
      <c r="B805" s="1"/>
      <c r="C805" s="1"/>
    </row>
    <row r="806" spans="2:3" ht="13.2" x14ac:dyDescent="0.25">
      <c r="B806" s="1"/>
      <c r="C806" s="1"/>
    </row>
    <row r="807" spans="2:3" ht="13.2" x14ac:dyDescent="0.25">
      <c r="B807" s="1"/>
      <c r="C807" s="1"/>
    </row>
    <row r="808" spans="2:3" ht="13.2" x14ac:dyDescent="0.25">
      <c r="B808" s="1"/>
      <c r="C808" s="1"/>
    </row>
    <row r="809" spans="2:3" ht="13.2" x14ac:dyDescent="0.25">
      <c r="B809" s="1"/>
      <c r="C809" s="1"/>
    </row>
    <row r="810" spans="2:3" ht="13.2" x14ac:dyDescent="0.25">
      <c r="B810" s="1"/>
      <c r="C810" s="1"/>
    </row>
    <row r="811" spans="2:3" ht="13.2" x14ac:dyDescent="0.25">
      <c r="B811" s="1"/>
      <c r="C811" s="1"/>
    </row>
    <row r="812" spans="2:3" ht="13.2" x14ac:dyDescent="0.25">
      <c r="B812" s="1"/>
      <c r="C812" s="1"/>
    </row>
    <row r="813" spans="2:3" ht="13.2" x14ac:dyDescent="0.25">
      <c r="B813" s="1"/>
      <c r="C813" s="1"/>
    </row>
    <row r="814" spans="2:3" ht="13.2" x14ac:dyDescent="0.25">
      <c r="B814" s="1"/>
      <c r="C814" s="1"/>
    </row>
    <row r="815" spans="2:3" ht="13.2" x14ac:dyDescent="0.25">
      <c r="B815" s="1"/>
      <c r="C815" s="1"/>
    </row>
    <row r="816" spans="2:3" ht="13.2" x14ac:dyDescent="0.25">
      <c r="B816" s="1"/>
      <c r="C816" s="1"/>
    </row>
    <row r="817" spans="2:3" ht="13.2" x14ac:dyDescent="0.25">
      <c r="B817" s="1"/>
      <c r="C817" s="1"/>
    </row>
    <row r="818" spans="2:3" ht="13.2" x14ac:dyDescent="0.25">
      <c r="B818" s="1"/>
      <c r="C818" s="1"/>
    </row>
    <row r="819" spans="2:3" ht="13.2" x14ac:dyDescent="0.25">
      <c r="B819" s="1"/>
      <c r="C819" s="1"/>
    </row>
    <row r="820" spans="2:3" ht="13.2" x14ac:dyDescent="0.25">
      <c r="B820" s="1"/>
      <c r="C820" s="1"/>
    </row>
    <row r="821" spans="2:3" ht="13.2" x14ac:dyDescent="0.25">
      <c r="B821" s="1"/>
      <c r="C821" s="1"/>
    </row>
    <row r="822" spans="2:3" ht="13.2" x14ac:dyDescent="0.25">
      <c r="B822" s="1"/>
      <c r="C822" s="1"/>
    </row>
    <row r="823" spans="2:3" ht="13.2" x14ac:dyDescent="0.25">
      <c r="B823" s="1"/>
      <c r="C823" s="1"/>
    </row>
    <row r="824" spans="2:3" ht="13.2" x14ac:dyDescent="0.25">
      <c r="B824" s="1"/>
      <c r="C824" s="1"/>
    </row>
    <row r="825" spans="2:3" ht="13.2" x14ac:dyDescent="0.25">
      <c r="B825" s="1"/>
      <c r="C825" s="1"/>
    </row>
    <row r="826" spans="2:3" ht="13.2" x14ac:dyDescent="0.25">
      <c r="B826" s="1"/>
      <c r="C826" s="1"/>
    </row>
    <row r="827" spans="2:3" ht="13.2" x14ac:dyDescent="0.25">
      <c r="B827" s="1"/>
      <c r="C827" s="1"/>
    </row>
    <row r="828" spans="2:3" ht="13.2" x14ac:dyDescent="0.25">
      <c r="B828" s="1"/>
      <c r="C828" s="1"/>
    </row>
    <row r="829" spans="2:3" ht="13.2" x14ac:dyDescent="0.25">
      <c r="B829" s="1"/>
      <c r="C829" s="1"/>
    </row>
    <row r="830" spans="2:3" ht="13.2" x14ac:dyDescent="0.25">
      <c r="B830" s="1"/>
      <c r="C830" s="1"/>
    </row>
    <row r="831" spans="2:3" ht="13.2" x14ac:dyDescent="0.25">
      <c r="B831" s="1"/>
      <c r="C831" s="1"/>
    </row>
    <row r="832" spans="2:3" ht="13.2" x14ac:dyDescent="0.25">
      <c r="B832" s="1"/>
      <c r="C832" s="1"/>
    </row>
    <row r="833" spans="2:3" ht="13.2" x14ac:dyDescent="0.25">
      <c r="B833" s="1"/>
      <c r="C833" s="1"/>
    </row>
    <row r="834" spans="2:3" ht="13.2" x14ac:dyDescent="0.25">
      <c r="B834" s="1"/>
      <c r="C834" s="1"/>
    </row>
    <row r="835" spans="2:3" ht="13.2" x14ac:dyDescent="0.25">
      <c r="B835" s="1"/>
      <c r="C835" s="1"/>
    </row>
    <row r="836" spans="2:3" ht="13.2" x14ac:dyDescent="0.25">
      <c r="B836" s="1"/>
      <c r="C836" s="1"/>
    </row>
    <row r="837" spans="2:3" ht="13.2" x14ac:dyDescent="0.25">
      <c r="B837" s="1"/>
      <c r="C837" s="1"/>
    </row>
    <row r="838" spans="2:3" ht="13.2" x14ac:dyDescent="0.25">
      <c r="B838" s="1"/>
      <c r="C838" s="1"/>
    </row>
    <row r="839" spans="2:3" ht="13.2" x14ac:dyDescent="0.25">
      <c r="B839" s="1"/>
      <c r="C839" s="1"/>
    </row>
    <row r="840" spans="2:3" ht="13.2" x14ac:dyDescent="0.25">
      <c r="B840" s="1"/>
      <c r="C840" s="1"/>
    </row>
    <row r="841" spans="2:3" ht="13.2" x14ac:dyDescent="0.25">
      <c r="B841" s="1"/>
      <c r="C841" s="1"/>
    </row>
    <row r="842" spans="2:3" ht="13.2" x14ac:dyDescent="0.25">
      <c r="B842" s="1"/>
      <c r="C842" s="1"/>
    </row>
    <row r="843" spans="2:3" ht="13.2" x14ac:dyDescent="0.25">
      <c r="B843" s="1"/>
      <c r="C843" s="1"/>
    </row>
    <row r="844" spans="2:3" ht="13.2" x14ac:dyDescent="0.25">
      <c r="B844" s="1"/>
      <c r="C844" s="1"/>
    </row>
    <row r="845" spans="2:3" ht="13.2" x14ac:dyDescent="0.25">
      <c r="B845" s="1"/>
      <c r="C845" s="1"/>
    </row>
    <row r="846" spans="2:3" ht="13.2" x14ac:dyDescent="0.25">
      <c r="B846" s="1"/>
      <c r="C846" s="1"/>
    </row>
    <row r="847" spans="2:3" ht="13.2" x14ac:dyDescent="0.25">
      <c r="B847" s="1"/>
      <c r="C847" s="1"/>
    </row>
    <row r="848" spans="2:3" ht="13.2" x14ac:dyDescent="0.25">
      <c r="B848" s="1"/>
      <c r="C848" s="1"/>
    </row>
    <row r="849" spans="2:3" ht="13.2" x14ac:dyDescent="0.25">
      <c r="B849" s="1"/>
      <c r="C849" s="1"/>
    </row>
    <row r="850" spans="2:3" ht="13.2" x14ac:dyDescent="0.25">
      <c r="B850" s="1"/>
      <c r="C850" s="1"/>
    </row>
    <row r="851" spans="2:3" ht="13.2" x14ac:dyDescent="0.25">
      <c r="B851" s="1"/>
      <c r="C851" s="1"/>
    </row>
    <row r="852" spans="2:3" ht="13.2" x14ac:dyDescent="0.25">
      <c r="B852" s="1"/>
      <c r="C852" s="1"/>
    </row>
    <row r="853" spans="2:3" ht="13.2" x14ac:dyDescent="0.25">
      <c r="B853" s="1"/>
      <c r="C853" s="1"/>
    </row>
    <row r="854" spans="2:3" ht="13.2" x14ac:dyDescent="0.25">
      <c r="B854" s="1"/>
      <c r="C854" s="1"/>
    </row>
    <row r="855" spans="2:3" ht="13.2" x14ac:dyDescent="0.25">
      <c r="B855" s="1"/>
      <c r="C855" s="1"/>
    </row>
    <row r="856" spans="2:3" ht="13.2" x14ac:dyDescent="0.25">
      <c r="B856" s="1"/>
      <c r="C856" s="1"/>
    </row>
    <row r="857" spans="2:3" ht="13.2" x14ac:dyDescent="0.25">
      <c r="B857" s="1"/>
      <c r="C857" s="1"/>
    </row>
    <row r="858" spans="2:3" ht="13.2" x14ac:dyDescent="0.25">
      <c r="B858" s="1"/>
      <c r="C858" s="1"/>
    </row>
    <row r="859" spans="2:3" ht="13.2" x14ac:dyDescent="0.25">
      <c r="B859" s="1"/>
      <c r="C859" s="1"/>
    </row>
    <row r="860" spans="2:3" ht="13.2" x14ac:dyDescent="0.25">
      <c r="B860" s="1"/>
      <c r="C860" s="1"/>
    </row>
    <row r="861" spans="2:3" ht="13.2" x14ac:dyDescent="0.25">
      <c r="B861" s="1"/>
      <c r="C861" s="1"/>
    </row>
    <row r="862" spans="2:3" ht="13.2" x14ac:dyDescent="0.25">
      <c r="B862" s="1"/>
      <c r="C862" s="1"/>
    </row>
    <row r="863" spans="2:3" ht="13.2" x14ac:dyDescent="0.25">
      <c r="B863" s="1"/>
      <c r="C863" s="1"/>
    </row>
    <row r="864" spans="2:3" ht="13.2" x14ac:dyDescent="0.25">
      <c r="B864" s="1"/>
      <c r="C864" s="1"/>
    </row>
    <row r="865" spans="2:3" ht="13.2" x14ac:dyDescent="0.25">
      <c r="B865" s="1"/>
      <c r="C865" s="1"/>
    </row>
    <row r="866" spans="2:3" ht="13.2" x14ac:dyDescent="0.25">
      <c r="B866" s="1"/>
      <c r="C866" s="1"/>
    </row>
    <row r="867" spans="2:3" ht="13.2" x14ac:dyDescent="0.25">
      <c r="B867" s="1"/>
      <c r="C867" s="1"/>
    </row>
    <row r="868" spans="2:3" ht="13.2" x14ac:dyDescent="0.25">
      <c r="B868" s="1"/>
      <c r="C868" s="1"/>
    </row>
    <row r="869" spans="2:3" ht="13.2" x14ac:dyDescent="0.25">
      <c r="B869" s="1"/>
      <c r="C869" s="1"/>
    </row>
    <row r="870" spans="2:3" ht="13.2" x14ac:dyDescent="0.25">
      <c r="B870" s="1"/>
      <c r="C870" s="1"/>
    </row>
    <row r="871" spans="2:3" ht="13.2" x14ac:dyDescent="0.25">
      <c r="B871" s="1"/>
      <c r="C871" s="1"/>
    </row>
    <row r="872" spans="2:3" ht="13.2" x14ac:dyDescent="0.25">
      <c r="B872" s="1"/>
      <c r="C872" s="1"/>
    </row>
    <row r="873" spans="2:3" ht="13.2" x14ac:dyDescent="0.25">
      <c r="B873" s="1"/>
      <c r="C873" s="1"/>
    </row>
    <row r="874" spans="2:3" ht="13.2" x14ac:dyDescent="0.25">
      <c r="B874" s="1"/>
      <c r="C874" s="1"/>
    </row>
    <row r="875" spans="2:3" ht="13.2" x14ac:dyDescent="0.25">
      <c r="B875" s="1"/>
      <c r="C875" s="1"/>
    </row>
    <row r="876" spans="2:3" ht="13.2" x14ac:dyDescent="0.25">
      <c r="B876" s="1"/>
      <c r="C876" s="1"/>
    </row>
    <row r="877" spans="2:3" ht="13.2" x14ac:dyDescent="0.25">
      <c r="B877" s="1"/>
      <c r="C877" s="1"/>
    </row>
    <row r="878" spans="2:3" ht="13.2" x14ac:dyDescent="0.25">
      <c r="B878" s="1"/>
      <c r="C878" s="1"/>
    </row>
    <row r="879" spans="2:3" ht="13.2" x14ac:dyDescent="0.25">
      <c r="B879" s="1"/>
      <c r="C879" s="1"/>
    </row>
    <row r="880" spans="2:3" ht="13.2" x14ac:dyDescent="0.25">
      <c r="B880" s="1"/>
      <c r="C880" s="1"/>
    </row>
    <row r="881" spans="2:3" ht="13.2" x14ac:dyDescent="0.25">
      <c r="B881" s="1"/>
      <c r="C881" s="1"/>
    </row>
    <row r="882" spans="2:3" ht="13.2" x14ac:dyDescent="0.25">
      <c r="B882" s="1"/>
      <c r="C882" s="1"/>
    </row>
    <row r="883" spans="2:3" ht="13.2" x14ac:dyDescent="0.25">
      <c r="B883" s="1"/>
      <c r="C883" s="1"/>
    </row>
    <row r="884" spans="2:3" ht="13.2" x14ac:dyDescent="0.25">
      <c r="B884" s="1"/>
      <c r="C884" s="1"/>
    </row>
    <row r="885" spans="2:3" ht="13.2" x14ac:dyDescent="0.25">
      <c r="B885" s="1"/>
      <c r="C885" s="1"/>
    </row>
    <row r="886" spans="2:3" ht="13.2" x14ac:dyDescent="0.25">
      <c r="B886" s="1"/>
      <c r="C886" s="1"/>
    </row>
    <row r="887" spans="2:3" ht="13.2" x14ac:dyDescent="0.25">
      <c r="B887" s="1"/>
      <c r="C887" s="1"/>
    </row>
    <row r="888" spans="2:3" ht="13.2" x14ac:dyDescent="0.25">
      <c r="B888" s="1"/>
      <c r="C888" s="1"/>
    </row>
    <row r="889" spans="2:3" ht="13.2" x14ac:dyDescent="0.25">
      <c r="B889" s="1"/>
      <c r="C889" s="1"/>
    </row>
    <row r="890" spans="2:3" ht="13.2" x14ac:dyDescent="0.25">
      <c r="B890" s="1"/>
      <c r="C890" s="1"/>
    </row>
    <row r="891" spans="2:3" ht="13.2" x14ac:dyDescent="0.25">
      <c r="B891" s="1"/>
      <c r="C891" s="1"/>
    </row>
    <row r="892" spans="2:3" ht="13.2" x14ac:dyDescent="0.25">
      <c r="B892" s="1"/>
      <c r="C892" s="1"/>
    </row>
    <row r="893" spans="2:3" ht="13.2" x14ac:dyDescent="0.25">
      <c r="B893" s="1"/>
      <c r="C893" s="1"/>
    </row>
    <row r="894" spans="2:3" ht="13.2" x14ac:dyDescent="0.25">
      <c r="B894" s="1"/>
      <c r="C894" s="1"/>
    </row>
    <row r="895" spans="2:3" ht="13.2" x14ac:dyDescent="0.25">
      <c r="B895" s="1"/>
      <c r="C895" s="1"/>
    </row>
    <row r="896" spans="2:3" ht="13.2" x14ac:dyDescent="0.25">
      <c r="B896" s="1"/>
      <c r="C896" s="1"/>
    </row>
    <row r="897" spans="2:3" ht="13.2" x14ac:dyDescent="0.25">
      <c r="B897" s="1"/>
      <c r="C897" s="1"/>
    </row>
    <row r="898" spans="2:3" ht="13.2" x14ac:dyDescent="0.25">
      <c r="B898" s="1"/>
      <c r="C898" s="1"/>
    </row>
    <row r="899" spans="2:3" ht="13.2" x14ac:dyDescent="0.25">
      <c r="B899" s="1"/>
      <c r="C899" s="1"/>
    </row>
    <row r="900" spans="2:3" ht="13.2" x14ac:dyDescent="0.25">
      <c r="B900" s="1"/>
      <c r="C900" s="1"/>
    </row>
    <row r="901" spans="2:3" ht="13.2" x14ac:dyDescent="0.25">
      <c r="B901" s="1"/>
      <c r="C901" s="1"/>
    </row>
    <row r="902" spans="2:3" ht="13.2" x14ac:dyDescent="0.25">
      <c r="B902" s="1"/>
      <c r="C902" s="1"/>
    </row>
    <row r="903" spans="2:3" ht="13.2" x14ac:dyDescent="0.25">
      <c r="B903" s="1"/>
      <c r="C903" s="1"/>
    </row>
    <row r="904" spans="2:3" ht="13.2" x14ac:dyDescent="0.25">
      <c r="B904" s="1"/>
      <c r="C904" s="1"/>
    </row>
    <row r="905" spans="2:3" ht="13.2" x14ac:dyDescent="0.25">
      <c r="B905" s="1"/>
      <c r="C905" s="1"/>
    </row>
    <row r="906" spans="2:3" ht="13.2" x14ac:dyDescent="0.25">
      <c r="B906" s="1"/>
      <c r="C906" s="1"/>
    </row>
    <row r="907" spans="2:3" ht="13.2" x14ac:dyDescent="0.25">
      <c r="B907" s="1"/>
      <c r="C907" s="1"/>
    </row>
    <row r="908" spans="2:3" ht="13.2" x14ac:dyDescent="0.25">
      <c r="B908" s="1"/>
      <c r="C908" s="1"/>
    </row>
    <row r="909" spans="2:3" ht="13.2" x14ac:dyDescent="0.25">
      <c r="B909" s="1"/>
      <c r="C909" s="1"/>
    </row>
    <row r="910" spans="2:3" ht="13.2" x14ac:dyDescent="0.25">
      <c r="B910" s="1"/>
      <c r="C910" s="1"/>
    </row>
    <row r="911" spans="2:3" ht="13.2" x14ac:dyDescent="0.25">
      <c r="B911" s="1"/>
      <c r="C911" s="1"/>
    </row>
    <row r="912" spans="2:3" ht="13.2" x14ac:dyDescent="0.25">
      <c r="B912" s="1"/>
      <c r="C912" s="1"/>
    </row>
    <row r="913" spans="2:3" ht="13.2" x14ac:dyDescent="0.25">
      <c r="B913" s="1"/>
      <c r="C913" s="1"/>
    </row>
    <row r="914" spans="2:3" ht="13.2" x14ac:dyDescent="0.25">
      <c r="B914" s="1"/>
      <c r="C914" s="1"/>
    </row>
    <row r="915" spans="2:3" ht="13.2" x14ac:dyDescent="0.25">
      <c r="B915" s="1"/>
      <c r="C915" s="1"/>
    </row>
    <row r="916" spans="2:3" ht="13.2" x14ac:dyDescent="0.25">
      <c r="B916" s="1"/>
      <c r="C916" s="1"/>
    </row>
    <row r="917" spans="2:3" ht="13.2" x14ac:dyDescent="0.25">
      <c r="B917" s="1"/>
      <c r="C917" s="1"/>
    </row>
    <row r="918" spans="2:3" ht="13.2" x14ac:dyDescent="0.25">
      <c r="B918" s="1"/>
      <c r="C918" s="1"/>
    </row>
    <row r="919" spans="2:3" ht="13.2" x14ac:dyDescent="0.25">
      <c r="B919" s="1"/>
      <c r="C919" s="1"/>
    </row>
    <row r="920" spans="2:3" ht="13.2" x14ac:dyDescent="0.25">
      <c r="B920" s="1"/>
      <c r="C920" s="1"/>
    </row>
    <row r="921" spans="2:3" ht="13.2" x14ac:dyDescent="0.25">
      <c r="B921" s="1"/>
      <c r="C921" s="1"/>
    </row>
    <row r="922" spans="2:3" ht="13.2" x14ac:dyDescent="0.25">
      <c r="B922" s="1"/>
      <c r="C922" s="1"/>
    </row>
    <row r="923" spans="2:3" ht="13.2" x14ac:dyDescent="0.25">
      <c r="B923" s="1"/>
      <c r="C923" s="1"/>
    </row>
    <row r="924" spans="2:3" ht="13.2" x14ac:dyDescent="0.25">
      <c r="B924" s="1"/>
      <c r="C924" s="1"/>
    </row>
    <row r="925" spans="2:3" ht="13.2" x14ac:dyDescent="0.25">
      <c r="B925" s="1"/>
      <c r="C925" s="1"/>
    </row>
    <row r="926" spans="2:3" ht="13.2" x14ac:dyDescent="0.25">
      <c r="B926" s="1"/>
      <c r="C926" s="1"/>
    </row>
    <row r="927" spans="2:3" ht="13.2" x14ac:dyDescent="0.25">
      <c r="B927" s="1"/>
      <c r="C927" s="1"/>
    </row>
    <row r="928" spans="2:3" ht="13.2" x14ac:dyDescent="0.25">
      <c r="B928" s="1"/>
      <c r="C928" s="1"/>
    </row>
    <row r="929" spans="2:3" ht="13.2" x14ac:dyDescent="0.25">
      <c r="B929" s="1"/>
      <c r="C929" s="1"/>
    </row>
    <row r="930" spans="2:3" ht="13.2" x14ac:dyDescent="0.25">
      <c r="B930" s="1"/>
      <c r="C930" s="1"/>
    </row>
    <row r="931" spans="2:3" ht="13.2" x14ac:dyDescent="0.25">
      <c r="B931" s="1"/>
      <c r="C931" s="1"/>
    </row>
    <row r="932" spans="2:3" ht="13.2" x14ac:dyDescent="0.25">
      <c r="B932" s="1"/>
      <c r="C932" s="1"/>
    </row>
    <row r="933" spans="2:3" ht="13.2" x14ac:dyDescent="0.25">
      <c r="B933" s="1"/>
      <c r="C933" s="1"/>
    </row>
    <row r="934" spans="2:3" ht="13.2" x14ac:dyDescent="0.25">
      <c r="B934" s="1"/>
      <c r="C934" s="1"/>
    </row>
    <row r="935" spans="2:3" ht="13.2" x14ac:dyDescent="0.25">
      <c r="B935" s="1"/>
      <c r="C935" s="1"/>
    </row>
    <row r="936" spans="2:3" ht="13.2" x14ac:dyDescent="0.25">
      <c r="B936" s="1"/>
      <c r="C936" s="1"/>
    </row>
    <row r="937" spans="2:3" ht="13.2" x14ac:dyDescent="0.25">
      <c r="B937" s="1"/>
      <c r="C937" s="1"/>
    </row>
    <row r="938" spans="2:3" ht="13.2" x14ac:dyDescent="0.25">
      <c r="B938" s="1"/>
      <c r="C938" s="1"/>
    </row>
    <row r="939" spans="2:3" ht="13.2" x14ac:dyDescent="0.25">
      <c r="B939" s="1"/>
      <c r="C939" s="1"/>
    </row>
    <row r="940" spans="2:3" ht="13.2" x14ac:dyDescent="0.25">
      <c r="B940" s="1"/>
      <c r="C940" s="1"/>
    </row>
    <row r="941" spans="2:3" ht="13.2" x14ac:dyDescent="0.25">
      <c r="B941" s="1"/>
      <c r="C941" s="1"/>
    </row>
    <row r="942" spans="2:3" ht="13.2" x14ac:dyDescent="0.25">
      <c r="B942" s="1"/>
      <c r="C942" s="1"/>
    </row>
    <row r="943" spans="2:3" ht="13.2" x14ac:dyDescent="0.25">
      <c r="B943" s="1"/>
      <c r="C943" s="1"/>
    </row>
    <row r="944" spans="2:3" ht="13.2" x14ac:dyDescent="0.25">
      <c r="B944" s="1"/>
      <c r="C944" s="1"/>
    </row>
    <row r="945" spans="2:3" ht="13.2" x14ac:dyDescent="0.25">
      <c r="B945" s="1"/>
      <c r="C945" s="1"/>
    </row>
    <row r="946" spans="2:3" ht="13.2" x14ac:dyDescent="0.25">
      <c r="B946" s="1"/>
      <c r="C946" s="1"/>
    </row>
    <row r="947" spans="2:3" ht="13.2" x14ac:dyDescent="0.25">
      <c r="B947" s="1"/>
      <c r="C947" s="1"/>
    </row>
    <row r="948" spans="2:3" ht="13.2" x14ac:dyDescent="0.25">
      <c r="B948" s="1"/>
      <c r="C948" s="1"/>
    </row>
    <row r="949" spans="2:3" ht="13.2" x14ac:dyDescent="0.25">
      <c r="B949" s="1"/>
      <c r="C949" s="1"/>
    </row>
    <row r="950" spans="2:3" ht="13.2" x14ac:dyDescent="0.25">
      <c r="B950" s="1"/>
      <c r="C950" s="1"/>
    </row>
    <row r="951" spans="2:3" ht="13.2" x14ac:dyDescent="0.25">
      <c r="B951" s="1"/>
      <c r="C951" s="1"/>
    </row>
    <row r="952" spans="2:3" ht="13.2" x14ac:dyDescent="0.25">
      <c r="B952" s="1"/>
      <c r="C952" s="1"/>
    </row>
    <row r="953" spans="2:3" ht="13.2" x14ac:dyDescent="0.25">
      <c r="B953" s="1"/>
      <c r="C953" s="1"/>
    </row>
    <row r="954" spans="2:3" ht="13.2" x14ac:dyDescent="0.25">
      <c r="B954" s="1"/>
      <c r="C954" s="1"/>
    </row>
    <row r="955" spans="2:3" ht="13.2" x14ac:dyDescent="0.25">
      <c r="B955" s="1"/>
      <c r="C955" s="1"/>
    </row>
    <row r="956" spans="2:3" ht="13.2" x14ac:dyDescent="0.25">
      <c r="B956" s="1"/>
      <c r="C956" s="1"/>
    </row>
    <row r="957" spans="2:3" ht="13.2" x14ac:dyDescent="0.25">
      <c r="B957" s="1"/>
      <c r="C957" s="1"/>
    </row>
    <row r="958" spans="2:3" ht="13.2" x14ac:dyDescent="0.25">
      <c r="B958" s="1"/>
      <c r="C958" s="1"/>
    </row>
    <row r="959" spans="2:3" ht="13.2" x14ac:dyDescent="0.25">
      <c r="B959" s="1"/>
      <c r="C959" s="1"/>
    </row>
    <row r="960" spans="2:3" ht="13.2" x14ac:dyDescent="0.25">
      <c r="B960" s="1"/>
      <c r="C960" s="1"/>
    </row>
    <row r="961" spans="2:3" ht="13.2" x14ac:dyDescent="0.25">
      <c r="B961" s="1"/>
      <c r="C961" s="1"/>
    </row>
    <row r="962" spans="2:3" ht="13.2" x14ac:dyDescent="0.25">
      <c r="B962" s="1"/>
      <c r="C962" s="1"/>
    </row>
    <row r="963" spans="2:3" ht="13.2" x14ac:dyDescent="0.25">
      <c r="B963" s="1"/>
      <c r="C963" s="1"/>
    </row>
    <row r="964" spans="2:3" ht="13.2" x14ac:dyDescent="0.25">
      <c r="B964" s="1"/>
      <c r="C964" s="1"/>
    </row>
    <row r="965" spans="2:3" ht="13.2" x14ac:dyDescent="0.25">
      <c r="B965" s="1"/>
      <c r="C965" s="1"/>
    </row>
    <row r="966" spans="2:3" ht="13.2" x14ac:dyDescent="0.25">
      <c r="B966" s="1"/>
      <c r="C966" s="1"/>
    </row>
    <row r="967" spans="2:3" ht="13.2" x14ac:dyDescent="0.25">
      <c r="B967" s="1"/>
      <c r="C967" s="1"/>
    </row>
    <row r="968" spans="2:3" ht="13.2" x14ac:dyDescent="0.25">
      <c r="B968" s="1"/>
      <c r="C968" s="1"/>
    </row>
    <row r="969" spans="2:3" ht="13.2" x14ac:dyDescent="0.25">
      <c r="B969" s="1"/>
      <c r="C969" s="1"/>
    </row>
    <row r="970" spans="2:3" ht="13.2" x14ac:dyDescent="0.25">
      <c r="B970" s="1"/>
      <c r="C970" s="1"/>
    </row>
    <row r="971" spans="2:3" ht="13.2" x14ac:dyDescent="0.25">
      <c r="B971" s="1"/>
      <c r="C971" s="1"/>
    </row>
    <row r="972" spans="2:3" ht="13.2" x14ac:dyDescent="0.25">
      <c r="B972" s="1"/>
      <c r="C972" s="1"/>
    </row>
    <row r="973" spans="2:3" ht="13.2" x14ac:dyDescent="0.25">
      <c r="B973" s="1"/>
      <c r="C973" s="1"/>
    </row>
    <row r="974" spans="2:3" ht="13.2" x14ac:dyDescent="0.25">
      <c r="B974" s="1"/>
      <c r="C974" s="1"/>
    </row>
    <row r="975" spans="2:3" ht="13.2" x14ac:dyDescent="0.25">
      <c r="B975" s="1"/>
      <c r="C975" s="1"/>
    </row>
    <row r="976" spans="2:3" ht="13.2" x14ac:dyDescent="0.25">
      <c r="B976" s="1"/>
      <c r="C976" s="1"/>
    </row>
    <row r="977" spans="2:3" ht="13.2" x14ac:dyDescent="0.25">
      <c r="B977" s="1"/>
      <c r="C977" s="1"/>
    </row>
    <row r="978" spans="2:3" ht="13.2" x14ac:dyDescent="0.25">
      <c r="B978" s="1"/>
      <c r="C978" s="1"/>
    </row>
    <row r="979" spans="2:3" ht="13.2" x14ac:dyDescent="0.25">
      <c r="B979" s="1"/>
      <c r="C979" s="1"/>
    </row>
    <row r="980" spans="2:3" ht="13.2" x14ac:dyDescent="0.25">
      <c r="B980" s="1"/>
      <c r="C980" s="1"/>
    </row>
    <row r="981" spans="2:3" ht="13.2" x14ac:dyDescent="0.25">
      <c r="B981" s="1"/>
      <c r="C981" s="1"/>
    </row>
    <row r="982" spans="2:3" ht="13.2" x14ac:dyDescent="0.25">
      <c r="B982" s="1"/>
      <c r="C982" s="1"/>
    </row>
    <row r="983" spans="2:3" ht="13.2" x14ac:dyDescent="0.25">
      <c r="B983" s="1"/>
      <c r="C983" s="1"/>
    </row>
    <row r="984" spans="2:3" ht="13.2" x14ac:dyDescent="0.25">
      <c r="B984" s="1"/>
      <c r="C984" s="1"/>
    </row>
    <row r="985" spans="2:3" ht="13.2" x14ac:dyDescent="0.25">
      <c r="B985" s="1"/>
      <c r="C985" s="1"/>
    </row>
    <row r="986" spans="2:3" ht="13.2" x14ac:dyDescent="0.25">
      <c r="B986" s="1"/>
      <c r="C986" s="1"/>
    </row>
    <row r="987" spans="2:3" ht="13.2" x14ac:dyDescent="0.25">
      <c r="B987" s="1"/>
      <c r="C987" s="1"/>
    </row>
    <row r="988" spans="2:3" ht="13.2" x14ac:dyDescent="0.25">
      <c r="B988" s="1"/>
      <c r="C988" s="1"/>
    </row>
    <row r="989" spans="2:3" ht="13.2" x14ac:dyDescent="0.25">
      <c r="B989" s="1"/>
      <c r="C989" s="1"/>
    </row>
    <row r="990" spans="2:3" ht="13.2" x14ac:dyDescent="0.25">
      <c r="B990" s="1"/>
      <c r="C990" s="1"/>
    </row>
    <row r="991" spans="2:3" ht="13.2" x14ac:dyDescent="0.25">
      <c r="B991" s="1"/>
      <c r="C991" s="1"/>
    </row>
    <row r="992" spans="2:3" ht="13.2" x14ac:dyDescent="0.25">
      <c r="B992" s="1"/>
      <c r="C992" s="1"/>
    </row>
    <row r="993" spans="2:3" ht="13.2" x14ac:dyDescent="0.25">
      <c r="B993" s="1"/>
      <c r="C993" s="1"/>
    </row>
    <row r="994" spans="2:3" ht="13.2" x14ac:dyDescent="0.25">
      <c r="B994" s="1"/>
      <c r="C994" s="1"/>
    </row>
    <row r="995" spans="2:3" ht="13.2" x14ac:dyDescent="0.25">
      <c r="B995" s="1"/>
      <c r="C995" s="1"/>
    </row>
    <row r="996" spans="2:3" ht="13.2" x14ac:dyDescent="0.25">
      <c r="B996" s="1"/>
      <c r="C996" s="1"/>
    </row>
    <row r="997" spans="2:3" ht="13.2" x14ac:dyDescent="0.25">
      <c r="B997" s="1"/>
      <c r="C997" s="1"/>
    </row>
    <row r="998" spans="2:3" ht="13.2" x14ac:dyDescent="0.25">
      <c r="B998" s="1"/>
      <c r="C998" s="1"/>
    </row>
    <row r="999" spans="2:3" ht="13.2" x14ac:dyDescent="0.25">
      <c r="B999" s="1"/>
      <c r="C999" s="1"/>
    </row>
    <row r="1000" spans="2:3" ht="13.2" x14ac:dyDescent="0.25">
      <c r="B1000" s="1"/>
      <c r="C1000" s="1"/>
    </row>
    <row r="1001" spans="2:3" ht="13.2" x14ac:dyDescent="0.25">
      <c r="B1001" s="1"/>
      <c r="C1001" s="1"/>
    </row>
    <row r="1002" spans="2:3" ht="13.2" x14ac:dyDescent="0.25">
      <c r="B1002" s="1"/>
      <c r="C1002" s="1"/>
    </row>
    <row r="1003" spans="2:3" ht="13.2" x14ac:dyDescent="0.25">
      <c r="B1003" s="1"/>
      <c r="C1003" s="1"/>
    </row>
    <row r="1004" spans="2:3" ht="13.2" x14ac:dyDescent="0.25">
      <c r="B1004" s="1"/>
      <c r="C1004" s="1"/>
    </row>
    <row r="1005" spans="2:3" ht="13.2" x14ac:dyDescent="0.25">
      <c r="B1005" s="1"/>
      <c r="C1005" s="1"/>
    </row>
    <row r="1006" spans="2:3" ht="13.2" x14ac:dyDescent="0.25">
      <c r="B1006" s="1"/>
      <c r="C1006" s="1"/>
    </row>
    <row r="1007" spans="2:3" ht="13.2" x14ac:dyDescent="0.25">
      <c r="B1007" s="1"/>
      <c r="C1007" s="1"/>
    </row>
    <row r="1008" spans="2:3" ht="13.2" x14ac:dyDescent="0.25">
      <c r="B1008" s="1"/>
      <c r="C1008" s="1"/>
    </row>
    <row r="1009" spans="2:3" ht="13.2" x14ac:dyDescent="0.25">
      <c r="B1009" s="1"/>
      <c r="C1009" s="1"/>
    </row>
    <row r="1010" spans="2:3" ht="13.2" x14ac:dyDescent="0.25">
      <c r="B1010" s="1"/>
      <c r="C1010" s="1"/>
    </row>
    <row r="1011" spans="2:3" ht="13.2" x14ac:dyDescent="0.25">
      <c r="B1011" s="1"/>
      <c r="C1011" s="1"/>
    </row>
    <row r="1012" spans="2:3" ht="13.2" x14ac:dyDescent="0.25">
      <c r="B1012" s="1"/>
      <c r="C1012" s="1"/>
    </row>
    <row r="1013" spans="2:3" ht="13.2" x14ac:dyDescent="0.25">
      <c r="B1013" s="1"/>
      <c r="C1013" s="1"/>
    </row>
    <row r="1014" spans="2:3" ht="13.2" x14ac:dyDescent="0.25">
      <c r="B1014" s="1"/>
      <c r="C1014" s="1"/>
    </row>
    <row r="1015" spans="2:3" ht="13.2" x14ac:dyDescent="0.25">
      <c r="B1015" s="1"/>
      <c r="C1015" s="1"/>
    </row>
    <row r="1016" spans="2:3" ht="13.2" x14ac:dyDescent="0.25">
      <c r="B1016" s="1"/>
      <c r="C1016" s="1"/>
    </row>
    <row r="1017" spans="2:3" ht="13.2" x14ac:dyDescent="0.25">
      <c r="B1017" s="1"/>
      <c r="C1017" s="1"/>
    </row>
    <row r="1018" spans="2:3" ht="13.2" x14ac:dyDescent="0.25">
      <c r="B1018" s="1"/>
      <c r="C1018" s="1"/>
    </row>
    <row r="1019" spans="2:3" ht="13.2" x14ac:dyDescent="0.25">
      <c r="B1019" s="1"/>
      <c r="C1019" s="1"/>
    </row>
    <row r="1020" spans="2:3" ht="13.2" x14ac:dyDescent="0.25">
      <c r="B1020" s="1"/>
      <c r="C1020" s="1"/>
    </row>
    <row r="1021" spans="2:3" ht="13.2" x14ac:dyDescent="0.25">
      <c r="B1021" s="1"/>
      <c r="C1021" s="1"/>
    </row>
    <row r="1022" spans="2:3" ht="13.2" x14ac:dyDescent="0.25">
      <c r="B1022" s="1"/>
      <c r="C1022" s="1"/>
    </row>
    <row r="1023" spans="2:3" ht="13.2" x14ac:dyDescent="0.25">
      <c r="B1023" s="1"/>
      <c r="C1023" s="1"/>
    </row>
    <row r="1024" spans="2:3" ht="13.2" x14ac:dyDescent="0.25">
      <c r="B1024" s="1"/>
      <c r="C1024" s="1"/>
    </row>
    <row r="1025" spans="2:3" ht="13.2" x14ac:dyDescent="0.25">
      <c r="B1025" s="1"/>
      <c r="C1025" s="1"/>
    </row>
    <row r="1026" spans="2:3" ht="13.2" x14ac:dyDescent="0.25">
      <c r="B1026" s="1"/>
      <c r="C1026" s="1"/>
    </row>
  </sheetData>
  <mergeCells count="1">
    <mergeCell ref="D1:J1"/>
  </mergeCells>
  <pageMargins left="0.7" right="0.7" top="0.75" bottom="0.75" header="0.3" footer="0.3"/>
  <pageSetup scale="9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E5F21-A8FB-4364-A2B7-6A283F3ED1BE}">
  <dimension ref="A1:V23"/>
  <sheetViews>
    <sheetView topLeftCell="B1" workbookViewId="0">
      <selection activeCell="O18" sqref="O18"/>
    </sheetView>
  </sheetViews>
  <sheetFormatPr defaultColWidth="9.109375" defaultRowHeight="13.2" x14ac:dyDescent="0.25"/>
  <cols>
    <col min="1" max="1" width="9.109375" style="38"/>
    <col min="2" max="2" width="11.44140625" style="38" customWidth="1"/>
    <col min="3" max="5" width="9.109375" style="38"/>
    <col min="6" max="6" width="9.109375" style="41"/>
    <col min="7" max="8" width="9.109375" style="38"/>
    <col min="9" max="9" width="11.109375" style="38" customWidth="1"/>
    <col min="10" max="10" width="11.21875" style="38" customWidth="1"/>
    <col min="11" max="16384" width="9.109375" style="38"/>
  </cols>
  <sheetData>
    <row r="1" spans="1:22" ht="21" x14ac:dyDescent="0.4">
      <c r="A1" s="55" t="s">
        <v>78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</row>
    <row r="2" spans="1:22" x14ac:dyDescent="0.25">
      <c r="A2" s="50" t="s">
        <v>0</v>
      </c>
      <c r="B2" s="50" t="s">
        <v>1</v>
      </c>
      <c r="C2" s="51" t="s">
        <v>53</v>
      </c>
      <c r="D2" s="50" t="s">
        <v>54</v>
      </c>
      <c r="E2" s="52" t="s">
        <v>55</v>
      </c>
      <c r="F2" s="52" t="s">
        <v>56</v>
      </c>
      <c r="G2" s="50" t="s">
        <v>57</v>
      </c>
      <c r="H2" s="50" t="s">
        <v>58</v>
      </c>
      <c r="I2" s="50" t="s">
        <v>59</v>
      </c>
      <c r="J2" s="53"/>
      <c r="M2" s="39"/>
      <c r="V2" s="38" t="s">
        <v>60</v>
      </c>
    </row>
    <row r="3" spans="1:22" x14ac:dyDescent="0.25">
      <c r="A3" s="40" t="s">
        <v>61</v>
      </c>
      <c r="B3" s="38" t="s">
        <v>52</v>
      </c>
      <c r="C3" s="38">
        <v>31.6</v>
      </c>
      <c r="D3" s="38">
        <v>29.4</v>
      </c>
      <c r="E3" s="38">
        <f>C3-D3</f>
        <v>2.2000000000000028</v>
      </c>
      <c r="F3" s="41">
        <f>E3/C3*100</f>
        <v>6.9620253164557058</v>
      </c>
      <c r="G3" s="38">
        <v>120</v>
      </c>
      <c r="H3" s="38">
        <v>36.9</v>
      </c>
      <c r="I3" s="38">
        <v>35.9</v>
      </c>
      <c r="V3" s="38" t="s">
        <v>62</v>
      </c>
    </row>
    <row r="4" spans="1:22" x14ac:dyDescent="0.25">
      <c r="A4" s="40" t="s">
        <v>63</v>
      </c>
      <c r="B4" s="38" t="s">
        <v>52</v>
      </c>
      <c r="C4" s="38">
        <v>32</v>
      </c>
      <c r="D4" s="38">
        <v>28.9</v>
      </c>
      <c r="E4" s="38">
        <f t="shared" ref="E4:E20" si="0">C4-D4</f>
        <v>3.1000000000000014</v>
      </c>
      <c r="F4" s="41">
        <f t="shared" ref="F4:F20" si="1">E4/C4*100</f>
        <v>9.6875000000000036</v>
      </c>
      <c r="G4" s="38">
        <v>112</v>
      </c>
      <c r="H4" s="38">
        <v>36.5</v>
      </c>
      <c r="I4" s="38">
        <v>36.799999999999997</v>
      </c>
    </row>
    <row r="5" spans="1:22" x14ac:dyDescent="0.25">
      <c r="A5" s="40" t="s">
        <v>64</v>
      </c>
      <c r="B5" s="38" t="s">
        <v>52</v>
      </c>
      <c r="C5" s="38">
        <v>31.6</v>
      </c>
      <c r="D5" s="38">
        <v>27.7</v>
      </c>
      <c r="E5" s="38">
        <f t="shared" si="0"/>
        <v>3.9000000000000021</v>
      </c>
      <c r="F5" s="41">
        <f t="shared" si="1"/>
        <v>12.34177215189874</v>
      </c>
      <c r="G5" s="38">
        <v>114</v>
      </c>
      <c r="H5" s="38">
        <v>35.9</v>
      </c>
      <c r="I5" s="38">
        <v>38</v>
      </c>
    </row>
    <row r="6" spans="1:22" x14ac:dyDescent="0.25">
      <c r="A6" s="40" t="s">
        <v>65</v>
      </c>
      <c r="B6" s="38" t="s">
        <v>52</v>
      </c>
      <c r="C6" s="38">
        <v>29.7</v>
      </c>
      <c r="D6" s="38">
        <v>25.7</v>
      </c>
      <c r="E6" s="38">
        <f t="shared" si="0"/>
        <v>4</v>
      </c>
      <c r="F6" s="41">
        <f t="shared" si="1"/>
        <v>13.468013468013467</v>
      </c>
      <c r="G6" s="38">
        <v>104</v>
      </c>
      <c r="H6" s="38">
        <v>36.799999999999997</v>
      </c>
      <c r="I6" s="38">
        <v>36.9</v>
      </c>
    </row>
    <row r="7" spans="1:22" x14ac:dyDescent="0.25">
      <c r="A7" s="40" t="s">
        <v>66</v>
      </c>
      <c r="B7" s="38" t="s">
        <v>52</v>
      </c>
      <c r="C7" s="38">
        <v>33.6</v>
      </c>
      <c r="D7" s="38">
        <v>31.3</v>
      </c>
      <c r="E7" s="38">
        <f t="shared" si="0"/>
        <v>2.3000000000000007</v>
      </c>
      <c r="F7" s="41">
        <f t="shared" si="1"/>
        <v>6.8452380952380976</v>
      </c>
      <c r="G7" s="38">
        <v>108</v>
      </c>
      <c r="H7" s="38">
        <v>36.5</v>
      </c>
      <c r="I7" s="38">
        <v>36</v>
      </c>
    </row>
    <row r="8" spans="1:22" x14ac:dyDescent="0.25">
      <c r="A8" s="40" t="s">
        <v>67</v>
      </c>
      <c r="B8" s="38" t="s">
        <v>52</v>
      </c>
      <c r="C8" s="38">
        <v>32.299999999999997</v>
      </c>
      <c r="D8" s="38">
        <v>29.2</v>
      </c>
      <c r="E8" s="38">
        <f t="shared" si="0"/>
        <v>3.0999999999999979</v>
      </c>
      <c r="F8" s="41">
        <f t="shared" si="1"/>
        <v>9.5975232198142351</v>
      </c>
      <c r="G8" s="38">
        <v>111</v>
      </c>
      <c r="H8" s="38">
        <v>36</v>
      </c>
      <c r="I8" s="38">
        <v>35</v>
      </c>
    </row>
    <row r="9" spans="1:22" x14ac:dyDescent="0.25">
      <c r="A9" s="40"/>
      <c r="B9" s="42" t="s">
        <v>46</v>
      </c>
      <c r="C9" s="43">
        <f>AVERAGE(C3:C8)</f>
        <v>31.8</v>
      </c>
      <c r="D9" s="43">
        <f t="shared" ref="D9:I9" si="2">AVERAGE(D3:D8)</f>
        <v>28.7</v>
      </c>
      <c r="E9" s="43">
        <f t="shared" si="2"/>
        <v>3.100000000000001</v>
      </c>
      <c r="F9" s="43">
        <f t="shared" si="2"/>
        <v>9.8170120419033733</v>
      </c>
      <c r="G9" s="43">
        <f t="shared" si="2"/>
        <v>111.5</v>
      </c>
      <c r="H9" s="43">
        <f t="shared" si="2"/>
        <v>36.433333333333337</v>
      </c>
      <c r="I9" s="43">
        <f t="shared" si="2"/>
        <v>36.43333333333333</v>
      </c>
    </row>
    <row r="10" spans="1:22" x14ac:dyDescent="0.25">
      <c r="A10" s="40"/>
      <c r="B10" s="42" t="s">
        <v>47</v>
      </c>
      <c r="C10" s="43">
        <f>STDEV(C3:C8)</f>
        <v>1.2664912159190056</v>
      </c>
      <c r="D10" s="43">
        <f t="shared" ref="D10:I10" si="3">STDEV(D3:D8)</f>
        <v>1.8729655629509052</v>
      </c>
      <c r="E10" s="43">
        <f t="shared" si="3"/>
        <v>0.76157731058639067</v>
      </c>
      <c r="F10" s="43">
        <f t="shared" si="3"/>
        <v>2.7111460060669108</v>
      </c>
      <c r="G10" s="43">
        <f t="shared" si="3"/>
        <v>5.4313902456001077</v>
      </c>
      <c r="H10" s="43">
        <f t="shared" si="3"/>
        <v>0.40824829046386252</v>
      </c>
      <c r="I10" s="43">
        <f t="shared" si="3"/>
        <v>1.0327955589886442</v>
      </c>
    </row>
    <row r="11" spans="1:22" x14ac:dyDescent="0.25">
      <c r="A11" s="40"/>
      <c r="B11" s="42"/>
      <c r="C11" s="43"/>
      <c r="D11" s="43"/>
      <c r="G11" s="43"/>
      <c r="H11" s="43"/>
      <c r="I11" s="43"/>
    </row>
    <row r="12" spans="1:22" x14ac:dyDescent="0.25">
      <c r="A12" s="40"/>
      <c r="C12" s="43"/>
      <c r="D12" s="43"/>
      <c r="G12" s="43"/>
      <c r="H12" s="43"/>
      <c r="I12" s="43"/>
    </row>
    <row r="13" spans="1:22" x14ac:dyDescent="0.25">
      <c r="A13" s="40"/>
    </row>
    <row r="14" spans="1:22" x14ac:dyDescent="0.25">
      <c r="A14" s="40" t="s">
        <v>61</v>
      </c>
      <c r="B14" s="38" t="s">
        <v>79</v>
      </c>
      <c r="C14" s="38">
        <v>31.8</v>
      </c>
      <c r="D14" s="38">
        <v>27.4</v>
      </c>
      <c r="E14" s="38">
        <f t="shared" si="0"/>
        <v>4.4000000000000021</v>
      </c>
      <c r="F14" s="41">
        <f t="shared" si="1"/>
        <v>13.836477987421389</v>
      </c>
      <c r="G14" s="38">
        <v>130</v>
      </c>
      <c r="H14" s="38">
        <v>35.4</v>
      </c>
      <c r="I14" s="38">
        <v>29.7</v>
      </c>
    </row>
    <row r="15" spans="1:22" x14ac:dyDescent="0.25">
      <c r="A15" s="40" t="s">
        <v>68</v>
      </c>
      <c r="B15" s="38" t="s">
        <v>79</v>
      </c>
      <c r="C15" s="38">
        <v>32</v>
      </c>
      <c r="D15" s="38">
        <v>27.4</v>
      </c>
      <c r="E15" s="38">
        <f t="shared" si="0"/>
        <v>4.6000000000000014</v>
      </c>
      <c r="F15" s="41">
        <f t="shared" si="1"/>
        <v>14.375000000000004</v>
      </c>
      <c r="G15" s="38">
        <v>112</v>
      </c>
      <c r="H15" s="38">
        <v>35.799999999999997</v>
      </c>
      <c r="I15" s="38">
        <v>29.5</v>
      </c>
    </row>
    <row r="16" spans="1:22" x14ac:dyDescent="0.25">
      <c r="A16" s="40" t="s">
        <v>69</v>
      </c>
      <c r="B16" s="38" t="s">
        <v>79</v>
      </c>
      <c r="C16" s="38">
        <v>29.3</v>
      </c>
      <c r="D16" s="38">
        <v>25.4</v>
      </c>
      <c r="E16" s="38">
        <f t="shared" si="0"/>
        <v>3.9000000000000021</v>
      </c>
      <c r="F16" s="41">
        <f t="shared" si="1"/>
        <v>13.310580204778164</v>
      </c>
      <c r="G16" s="38">
        <v>133</v>
      </c>
      <c r="H16" s="38">
        <v>36.200000000000003</v>
      </c>
      <c r="I16" s="38">
        <v>30.2</v>
      </c>
    </row>
    <row r="17" spans="1:9" x14ac:dyDescent="0.25">
      <c r="A17" s="40" t="s">
        <v>70</v>
      </c>
      <c r="B17" s="38" t="s">
        <v>79</v>
      </c>
      <c r="C17" s="38">
        <v>29.2</v>
      </c>
      <c r="D17" s="38">
        <v>24.2</v>
      </c>
      <c r="E17" s="38">
        <f t="shared" si="0"/>
        <v>5</v>
      </c>
      <c r="F17" s="41">
        <f t="shared" si="1"/>
        <v>17.123287671232877</v>
      </c>
      <c r="G17" s="38">
        <v>125</v>
      </c>
      <c r="H17" s="38">
        <v>35.5</v>
      </c>
      <c r="I17" s="38">
        <v>32</v>
      </c>
    </row>
    <row r="18" spans="1:9" x14ac:dyDescent="0.25">
      <c r="A18" s="40">
        <v>92</v>
      </c>
      <c r="B18" s="38" t="s">
        <v>79</v>
      </c>
      <c r="C18" s="38">
        <v>29.8</v>
      </c>
      <c r="D18" s="38">
        <v>25.6</v>
      </c>
      <c r="E18" s="38">
        <f t="shared" si="0"/>
        <v>4.1999999999999993</v>
      </c>
      <c r="F18" s="41">
        <f t="shared" si="1"/>
        <v>14.09395973154362</v>
      </c>
      <c r="G18" s="38">
        <v>140</v>
      </c>
      <c r="H18" s="38">
        <v>36</v>
      </c>
      <c r="I18" s="38">
        <v>32</v>
      </c>
    </row>
    <row r="19" spans="1:9" x14ac:dyDescent="0.25">
      <c r="A19" s="40">
        <v>93</v>
      </c>
      <c r="B19" s="38" t="s">
        <v>79</v>
      </c>
      <c r="C19" s="38">
        <v>31</v>
      </c>
      <c r="D19" s="38">
        <v>25.3</v>
      </c>
      <c r="E19" s="38">
        <f t="shared" si="0"/>
        <v>5.6999999999999993</v>
      </c>
      <c r="F19" s="41">
        <f t="shared" si="1"/>
        <v>18.387096774193544</v>
      </c>
      <c r="G19" s="38">
        <v>134</v>
      </c>
      <c r="H19" s="38">
        <v>35.4</v>
      </c>
      <c r="I19" s="38">
        <v>30.8</v>
      </c>
    </row>
    <row r="20" spans="1:9" x14ac:dyDescent="0.25">
      <c r="A20" s="40" t="s">
        <v>71</v>
      </c>
      <c r="B20" s="38" t="s">
        <v>79</v>
      </c>
      <c r="C20" s="38">
        <v>29.6</v>
      </c>
      <c r="D20" s="38">
        <v>24.5</v>
      </c>
      <c r="E20" s="38">
        <f t="shared" si="0"/>
        <v>5.1000000000000014</v>
      </c>
      <c r="F20" s="41">
        <f t="shared" si="1"/>
        <v>17.229729729729733</v>
      </c>
      <c r="G20" s="38">
        <v>144</v>
      </c>
      <c r="H20" s="38">
        <v>35.799999999999997</v>
      </c>
      <c r="I20" s="38">
        <v>31.5</v>
      </c>
    </row>
    <row r="21" spans="1:9" x14ac:dyDescent="0.25">
      <c r="B21" s="42" t="s">
        <v>46</v>
      </c>
      <c r="C21" s="43">
        <f>AVERAGE(C14:C20)</f>
        <v>30.385714285714283</v>
      </c>
      <c r="D21" s="43">
        <f t="shared" ref="D21:I21" si="4">AVERAGE(D14:D20)</f>
        <v>25.685714285714287</v>
      </c>
      <c r="E21" s="43">
        <f t="shared" si="4"/>
        <v>4.7000000000000011</v>
      </c>
      <c r="F21" s="43">
        <f t="shared" si="4"/>
        <v>15.479447442699906</v>
      </c>
      <c r="G21" s="43">
        <f t="shared" si="4"/>
        <v>131.14285714285714</v>
      </c>
      <c r="H21" s="43">
        <f t="shared" si="4"/>
        <v>35.728571428571421</v>
      </c>
      <c r="I21" s="43">
        <f t="shared" si="4"/>
        <v>30.814285714285717</v>
      </c>
    </row>
    <row r="22" spans="1:9" x14ac:dyDescent="0.25">
      <c r="B22" s="42" t="s">
        <v>47</v>
      </c>
      <c r="C22" s="43">
        <f>STDEV(C14:C20)</f>
        <v>1.1922367933546472</v>
      </c>
      <c r="D22" s="43">
        <f t="shared" ref="D22:I22" si="5">STDEV(D14:D20)</f>
        <v>1.2733532783279629</v>
      </c>
      <c r="E22" s="43">
        <f t="shared" si="5"/>
        <v>0.61101009266077599</v>
      </c>
      <c r="F22" s="43">
        <f t="shared" si="5"/>
        <v>2.0315362616473598</v>
      </c>
      <c r="G22" s="43">
        <f t="shared" si="5"/>
        <v>10.494896719018113</v>
      </c>
      <c r="H22" s="43">
        <f t="shared" si="5"/>
        <v>0.30937725468153982</v>
      </c>
      <c r="I22" s="43">
        <f t="shared" si="5"/>
        <v>1.0510765456244875</v>
      </c>
    </row>
    <row r="23" spans="1:9" x14ac:dyDescent="0.25">
      <c r="B23" s="42" t="s">
        <v>72</v>
      </c>
      <c r="C23" s="44">
        <f>TTEST(C3:C8,C14:C20,2,2)</f>
        <v>6.2496589442333425E-2</v>
      </c>
      <c r="D23" s="44">
        <f t="shared" ref="D23:I23" si="6">TTEST(D3:D8,D14:D20,2,2)</f>
        <v>5.513553286780974E-3</v>
      </c>
      <c r="E23" s="44">
        <f t="shared" si="6"/>
        <v>1.4678007858454749E-3</v>
      </c>
      <c r="F23" s="44">
        <f t="shared" si="6"/>
        <v>1.2477541727090341E-3</v>
      </c>
      <c r="G23" s="44">
        <f t="shared" si="6"/>
        <v>1.7046644561099218E-3</v>
      </c>
      <c r="H23" s="44">
        <f t="shared" si="6"/>
        <v>4.6230468840920491E-3</v>
      </c>
      <c r="I23" s="45">
        <f t="shared" si="6"/>
        <v>1.0166917817136232E-6</v>
      </c>
    </row>
  </sheetData>
  <mergeCells count="1">
    <mergeCell ref="A1:V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5C46D-8BCF-433B-9020-7037FB66DC70}">
  <dimension ref="A1:Q44"/>
  <sheetViews>
    <sheetView workbookViewId="0">
      <selection activeCell="P7" sqref="P7"/>
    </sheetView>
  </sheetViews>
  <sheetFormatPr defaultRowHeight="13.2" x14ac:dyDescent="0.25"/>
  <cols>
    <col min="9" max="10" width="12" bestFit="1" customWidth="1"/>
  </cols>
  <sheetData>
    <row r="1" spans="1:17" ht="21" x14ac:dyDescent="0.4">
      <c r="A1" s="56" t="s">
        <v>77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3" spans="1:17" ht="14.4" x14ac:dyDescent="0.3">
      <c r="B3" s="46" t="s">
        <v>73</v>
      </c>
      <c r="C3" s="47"/>
      <c r="D3" s="47"/>
      <c r="E3" s="47"/>
    </row>
    <row r="4" spans="1:17" x14ac:dyDescent="0.25">
      <c r="B4" s="47">
        <v>300</v>
      </c>
      <c r="C4" s="48">
        <v>2.7056999206542969</v>
      </c>
      <c r="D4" s="48">
        <v>2.6212999820709229</v>
      </c>
      <c r="E4" s="48">
        <f>AVERAGE(C4:D4)</f>
        <v>2.6634999513626099</v>
      </c>
    </row>
    <row r="5" spans="1:17" x14ac:dyDescent="0.25">
      <c r="B5" s="47">
        <v>150</v>
      </c>
      <c r="C5" s="48">
        <v>1.9589999914169312</v>
      </c>
      <c r="D5" s="48">
        <v>1.9004000425338745</v>
      </c>
      <c r="E5" s="48">
        <f t="shared" ref="E5:E8" si="0">AVERAGE(C5:D5)</f>
        <v>1.9297000169754028</v>
      </c>
    </row>
    <row r="6" spans="1:17" x14ac:dyDescent="0.25">
      <c r="B6" s="47">
        <v>75</v>
      </c>
      <c r="C6" s="48">
        <v>1.4996999502182007</v>
      </c>
      <c r="D6" s="48">
        <v>1.4613000154495239</v>
      </c>
      <c r="E6" s="48">
        <f t="shared" si="0"/>
        <v>1.4804999828338623</v>
      </c>
    </row>
    <row r="7" spans="1:17" x14ac:dyDescent="0.25">
      <c r="B7" s="47">
        <v>37.5</v>
      </c>
      <c r="C7" s="48">
        <v>1.2534999847412109</v>
      </c>
      <c r="D7" s="48">
        <v>1.2280000448226929</v>
      </c>
      <c r="E7" s="48">
        <f t="shared" si="0"/>
        <v>1.2407500147819519</v>
      </c>
    </row>
    <row r="8" spans="1:17" x14ac:dyDescent="0.25">
      <c r="B8" s="47">
        <v>18.75</v>
      </c>
      <c r="C8" s="48">
        <v>1.1496000289916992</v>
      </c>
      <c r="D8" s="48">
        <v>1.1013000011444092</v>
      </c>
      <c r="E8" s="48">
        <f t="shared" si="0"/>
        <v>1.1254500150680542</v>
      </c>
    </row>
    <row r="9" spans="1:17" x14ac:dyDescent="0.25">
      <c r="B9" s="47"/>
      <c r="C9" s="47"/>
      <c r="D9" s="47"/>
      <c r="E9" s="47"/>
    </row>
    <row r="15" spans="1:17" x14ac:dyDescent="0.25">
      <c r="A15" t="s">
        <v>74</v>
      </c>
      <c r="B15" t="s">
        <v>52</v>
      </c>
      <c r="C15" s="48">
        <v>2.9667999744415283</v>
      </c>
      <c r="D15" s="48">
        <v>2.9697999954223633</v>
      </c>
      <c r="E15" s="48">
        <f>AVERAGE(C15:D15)</f>
        <v>2.9682999849319458</v>
      </c>
      <c r="F15" s="49">
        <f>((E15-1.0523)/0.0055)</f>
        <v>348.36363362399015</v>
      </c>
      <c r="G15" s="49">
        <f>AVERAGE(F15:F22)</f>
        <v>363.16590800285343</v>
      </c>
      <c r="H15" s="49">
        <f>STDEV(F15:F22)</f>
        <v>59.92079183696378</v>
      </c>
    </row>
    <row r="16" spans="1:17" x14ac:dyDescent="0.25">
      <c r="C16" s="48">
        <v>2.5892999172210693</v>
      </c>
      <c r="D16" s="48">
        <v>2.6672000885009766</v>
      </c>
      <c r="E16" s="48">
        <f t="shared" ref="E16:E41" si="1">AVERAGE(C16:D16)</f>
        <v>2.6282500028610229</v>
      </c>
      <c r="F16" s="49">
        <f t="shared" ref="F16:F41" si="2">((E16-1.0523)/0.0055)</f>
        <v>286.53636415654967</v>
      </c>
      <c r="G16" s="47"/>
      <c r="H16" s="49"/>
    </row>
    <row r="17" spans="2:9" x14ac:dyDescent="0.25">
      <c r="C17" s="48">
        <v>3.35260009765625</v>
      </c>
      <c r="D17" s="48">
        <v>3.3771998882293701</v>
      </c>
      <c r="E17" s="48">
        <f t="shared" si="1"/>
        <v>3.3648999929428101</v>
      </c>
      <c r="F17" s="49">
        <f t="shared" si="2"/>
        <v>420.47272598960188</v>
      </c>
      <c r="G17" s="47"/>
      <c r="H17" s="49"/>
    </row>
    <row r="18" spans="2:9" x14ac:dyDescent="0.25">
      <c r="C18" s="48">
        <v>2.6066000461578369</v>
      </c>
      <c r="D18" s="48">
        <v>2.6556999683380127</v>
      </c>
      <c r="E18" s="48">
        <f t="shared" si="1"/>
        <v>2.6311500072479248</v>
      </c>
      <c r="F18" s="49">
        <f t="shared" si="2"/>
        <v>287.06363768144087</v>
      </c>
      <c r="G18" s="47"/>
      <c r="H18" s="49"/>
    </row>
    <row r="19" spans="2:9" x14ac:dyDescent="0.25">
      <c r="C19" s="48">
        <v>3.0910000801086426</v>
      </c>
      <c r="D19" s="48">
        <v>3.150399923324585</v>
      </c>
      <c r="E19" s="48">
        <f t="shared" si="1"/>
        <v>3.1207000017166138</v>
      </c>
      <c r="F19" s="49">
        <f t="shared" si="2"/>
        <v>376.0727275848389</v>
      </c>
      <c r="G19" s="47"/>
      <c r="H19" s="49"/>
    </row>
    <row r="20" spans="2:9" x14ac:dyDescent="0.25">
      <c r="C20" s="48">
        <v>2.9463000297546387</v>
      </c>
      <c r="D20" s="48">
        <v>3.000999927520752</v>
      </c>
      <c r="E20" s="48">
        <f t="shared" si="1"/>
        <v>2.9736499786376953</v>
      </c>
      <c r="F20" s="49">
        <f t="shared" si="2"/>
        <v>349.33635975230828</v>
      </c>
      <c r="G20" s="47"/>
      <c r="H20" s="49"/>
    </row>
    <row r="21" spans="2:9" x14ac:dyDescent="0.25">
      <c r="C21" s="48">
        <v>3.1252000331878662</v>
      </c>
      <c r="D21" s="48">
        <v>3.1298999786376953</v>
      </c>
      <c r="E21" s="48">
        <f t="shared" si="1"/>
        <v>3.1275500059127808</v>
      </c>
      <c r="F21" s="49">
        <f t="shared" si="2"/>
        <v>377.31818289323292</v>
      </c>
      <c r="G21" s="47"/>
      <c r="H21" s="49"/>
    </row>
    <row r="22" spans="2:9" x14ac:dyDescent="0.25">
      <c r="C22" s="48">
        <v>3.5780999660491943</v>
      </c>
      <c r="D22" s="48">
        <v>3.5882999897003174</v>
      </c>
      <c r="E22" s="48">
        <f t="shared" si="1"/>
        <v>3.5831999778747559</v>
      </c>
      <c r="F22" s="49">
        <f t="shared" si="2"/>
        <v>460.16363234086475</v>
      </c>
      <c r="G22" s="47"/>
      <c r="H22" s="49"/>
    </row>
    <row r="23" spans="2:9" x14ac:dyDescent="0.25">
      <c r="C23" s="48"/>
      <c r="D23" s="48"/>
      <c r="E23" s="48"/>
      <c r="F23" s="49"/>
      <c r="G23" s="47"/>
      <c r="H23" s="49"/>
    </row>
    <row r="24" spans="2:9" x14ac:dyDescent="0.25">
      <c r="B24" t="s">
        <v>75</v>
      </c>
      <c r="C24" s="48">
        <v>2.2184998989105225</v>
      </c>
      <c r="D24" s="48">
        <v>2.162100076675415</v>
      </c>
      <c r="E24" s="48">
        <f t="shared" si="1"/>
        <v>2.1902999877929688</v>
      </c>
      <c r="F24" s="49">
        <f t="shared" si="2"/>
        <v>206.90908868963069</v>
      </c>
      <c r="G24" s="49">
        <f>AVERAGE(F24:F31)</f>
        <v>165.96931872801346</v>
      </c>
      <c r="H24" s="49">
        <f>STDEV(F24:F31)</f>
        <v>34.121459037356331</v>
      </c>
      <c r="I24">
        <f>TTEST(F15:F22,F24:F31,2,2)</f>
        <v>1.2041863561545999E-6</v>
      </c>
    </row>
    <row r="25" spans="2:9" x14ac:dyDescent="0.25">
      <c r="C25" s="48">
        <v>2.1024000644683838</v>
      </c>
      <c r="D25" s="48">
        <v>2.1651999950408936</v>
      </c>
      <c r="E25" s="48">
        <f t="shared" si="1"/>
        <v>2.1338000297546387</v>
      </c>
      <c r="F25" s="49">
        <f t="shared" si="2"/>
        <v>196.63636904629794</v>
      </c>
      <c r="G25" s="47"/>
      <c r="H25" s="49"/>
    </row>
    <row r="26" spans="2:9" x14ac:dyDescent="0.25">
      <c r="C26" s="48">
        <v>2.0197999477386475</v>
      </c>
      <c r="D26" s="48">
        <v>2.0525000095367432</v>
      </c>
      <c r="E26" s="48">
        <f t="shared" si="1"/>
        <v>2.0361499786376953</v>
      </c>
      <c r="F26" s="49">
        <f t="shared" si="2"/>
        <v>178.88181429776279</v>
      </c>
      <c r="G26" s="47"/>
      <c r="H26" s="49"/>
    </row>
    <row r="27" spans="2:9" x14ac:dyDescent="0.25">
      <c r="C27" s="48">
        <v>1.6934000253677368</v>
      </c>
      <c r="D27" s="48">
        <v>1.6766999959945679</v>
      </c>
      <c r="E27" s="48">
        <f t="shared" si="1"/>
        <v>1.6850500106811523</v>
      </c>
      <c r="F27" s="49">
        <f t="shared" si="2"/>
        <v>115.04545648748226</v>
      </c>
      <c r="G27" s="47"/>
      <c r="H27" s="49"/>
    </row>
    <row r="28" spans="2:9" x14ac:dyDescent="0.25">
      <c r="C28" s="48">
        <v>1.7407000064849854</v>
      </c>
      <c r="D28" s="48">
        <v>1.7144999504089355</v>
      </c>
      <c r="E28" s="48">
        <f t="shared" si="1"/>
        <v>1.7275999784469604</v>
      </c>
      <c r="F28" s="49">
        <f t="shared" si="2"/>
        <v>122.78181426308372</v>
      </c>
      <c r="G28" s="47"/>
      <c r="H28" s="49"/>
    </row>
    <row r="29" spans="2:9" x14ac:dyDescent="0.25">
      <c r="C29" s="48">
        <v>2.0580000877380371</v>
      </c>
      <c r="D29" s="48">
        <v>2.0571999549865723</v>
      </c>
      <c r="E29" s="48">
        <f t="shared" si="1"/>
        <v>2.0576000213623047</v>
      </c>
      <c r="F29" s="49">
        <f t="shared" si="2"/>
        <v>182.7818220658736</v>
      </c>
      <c r="G29" s="47"/>
      <c r="H29" s="49"/>
    </row>
    <row r="30" spans="2:9" x14ac:dyDescent="0.25">
      <c r="C30" s="48">
        <v>2.0429999828338623</v>
      </c>
      <c r="D30" s="48">
        <v>2.0380001068115234</v>
      </c>
      <c r="E30" s="48">
        <f t="shared" si="1"/>
        <v>2.0405000448226929</v>
      </c>
      <c r="F30" s="49">
        <f t="shared" si="2"/>
        <v>179.6727354223078</v>
      </c>
      <c r="G30" s="47"/>
      <c r="H30" s="49"/>
    </row>
    <row r="31" spans="2:9" x14ac:dyDescent="0.25">
      <c r="C31" s="48">
        <v>1.8517999649047852</v>
      </c>
      <c r="D31" s="48">
        <v>1.8482999801635742</v>
      </c>
      <c r="E31" s="48">
        <f t="shared" si="1"/>
        <v>1.8500499725341797</v>
      </c>
      <c r="F31" s="49">
        <f t="shared" si="2"/>
        <v>145.04544955166904</v>
      </c>
      <c r="G31" s="47"/>
      <c r="H31" s="49"/>
    </row>
    <row r="32" spans="2:9" x14ac:dyDescent="0.25">
      <c r="C32" s="48"/>
      <c r="D32" s="48"/>
      <c r="E32" s="48"/>
      <c r="F32" s="49"/>
      <c r="G32" s="47"/>
      <c r="H32" s="49"/>
    </row>
    <row r="33" spans="1:10" x14ac:dyDescent="0.25">
      <c r="A33" t="s">
        <v>76</v>
      </c>
      <c r="B33" t="s">
        <v>52</v>
      </c>
      <c r="C33" s="48">
        <v>3.8468999862670898</v>
      </c>
      <c r="D33" s="48">
        <v>3.7100000381469727</v>
      </c>
      <c r="E33" s="48">
        <f t="shared" si="1"/>
        <v>3.7784500122070313</v>
      </c>
      <c r="F33" s="49">
        <f t="shared" si="2"/>
        <v>495.66363858309666</v>
      </c>
      <c r="G33" s="49">
        <f>AVERAGE(F33:F38)</f>
        <v>501.73182129715434</v>
      </c>
      <c r="H33" s="49">
        <f>STDEV(F33:F38)</f>
        <v>6.2602181101992205</v>
      </c>
      <c r="I33">
        <f>TTEST(F15:F22,F33:F38,2,2)</f>
        <v>1.1902400389973518E-4</v>
      </c>
    </row>
    <row r="34" spans="1:10" x14ac:dyDescent="0.25">
      <c r="C34" s="48">
        <v>3.8561000823974609</v>
      </c>
      <c r="D34" s="48">
        <v>3.7945001125335693</v>
      </c>
      <c r="E34" s="48">
        <f t="shared" si="1"/>
        <v>3.8253000974655151</v>
      </c>
      <c r="F34" s="49">
        <f t="shared" si="2"/>
        <v>504.18183590282098</v>
      </c>
      <c r="G34" s="47"/>
      <c r="H34" s="49"/>
    </row>
    <row r="35" spans="1:10" x14ac:dyDescent="0.25">
      <c r="C35" s="48">
        <v>3.8276000022888184</v>
      </c>
      <c r="D35" s="48">
        <v>3.848599910736084</v>
      </c>
      <c r="E35" s="48">
        <f t="shared" si="1"/>
        <v>3.8380999565124512</v>
      </c>
      <c r="F35" s="49">
        <f t="shared" si="2"/>
        <v>506.50908300226394</v>
      </c>
      <c r="G35" s="47"/>
      <c r="H35" s="49"/>
    </row>
    <row r="36" spans="1:10" x14ac:dyDescent="0.25">
      <c r="C36" s="48">
        <v>3.7030000686645508</v>
      </c>
      <c r="D36" s="48">
        <v>3.9962000846862793</v>
      </c>
      <c r="E36" s="48">
        <f t="shared" si="1"/>
        <v>3.849600076675415</v>
      </c>
      <c r="F36" s="49">
        <f t="shared" si="2"/>
        <v>508.60001394098464</v>
      </c>
      <c r="G36" s="47"/>
      <c r="H36" s="49"/>
    </row>
    <row r="37" spans="1:10" x14ac:dyDescent="0.25">
      <c r="C37" s="48">
        <v>3.848099946975708</v>
      </c>
      <c r="D37" s="48">
        <v>3.7869000434875488</v>
      </c>
      <c r="E37" s="48">
        <f t="shared" si="1"/>
        <v>3.8174999952316284</v>
      </c>
      <c r="F37" s="49">
        <f t="shared" si="2"/>
        <v>502.76363549665979</v>
      </c>
      <c r="G37" s="47"/>
      <c r="H37" s="49"/>
    </row>
    <row r="38" spans="1:10" x14ac:dyDescent="0.25">
      <c r="C38" s="48">
        <v>3.823199987411499</v>
      </c>
      <c r="D38" s="48">
        <v>3.7007999420166016</v>
      </c>
      <c r="E38" s="48">
        <f t="shared" si="1"/>
        <v>3.7619999647140503</v>
      </c>
      <c r="F38" s="49">
        <f t="shared" si="2"/>
        <v>492.6727208571001</v>
      </c>
      <c r="G38" s="47"/>
      <c r="H38" s="49"/>
    </row>
    <row r="39" spans="1:10" x14ac:dyDescent="0.25">
      <c r="C39" s="48"/>
      <c r="D39" s="48"/>
      <c r="E39" s="48"/>
      <c r="F39" s="49"/>
      <c r="G39" s="47"/>
      <c r="H39" s="49"/>
    </row>
    <row r="40" spans="1:10" x14ac:dyDescent="0.25">
      <c r="B40" t="s">
        <v>75</v>
      </c>
      <c r="C40" s="48">
        <v>3.9182999134063721</v>
      </c>
      <c r="D40" s="48">
        <v>3.7960999011993408</v>
      </c>
      <c r="E40" s="48">
        <f t="shared" si="1"/>
        <v>3.8571999073028564</v>
      </c>
      <c r="F40" s="49">
        <f t="shared" si="2"/>
        <v>509.98180132779214</v>
      </c>
      <c r="G40" s="49">
        <f>AVERAGE(F40:F44)</f>
        <v>462.58727423928013</v>
      </c>
      <c r="H40" s="49">
        <f>STDEV(F40:F44)</f>
        <v>45.427468916897759</v>
      </c>
      <c r="I40">
        <f>TTEST(F33:F38,F40:F44,2,2)</f>
        <v>6.4104494649707897E-2</v>
      </c>
      <c r="J40">
        <f>TTEST(F24:F31,F40:F44,2,2)</f>
        <v>3.508473655916313E-8</v>
      </c>
    </row>
    <row r="41" spans="1:10" x14ac:dyDescent="0.25">
      <c r="C41" s="48">
        <v>3.9335000514984131</v>
      </c>
      <c r="D41" s="48">
        <v>3.8089001178741455</v>
      </c>
      <c r="E41" s="48">
        <f t="shared" si="1"/>
        <v>3.8712000846862793</v>
      </c>
      <c r="F41" s="49">
        <f t="shared" si="2"/>
        <v>512.52728812477812</v>
      </c>
    </row>
    <row r="42" spans="1:10" x14ac:dyDescent="0.25">
      <c r="C42" s="48">
        <v>3.5348999500274658</v>
      </c>
      <c r="D42" s="48">
        <v>3.4605998992919922</v>
      </c>
      <c r="E42" s="48">
        <f>AVERAGE(C42:D42)</f>
        <v>3.497749924659729</v>
      </c>
      <c r="F42" s="49">
        <f>((E42-1.0523)/0.0055)</f>
        <v>444.62725902904168</v>
      </c>
    </row>
    <row r="43" spans="1:10" x14ac:dyDescent="0.25">
      <c r="C43" s="48">
        <v>3.3793001174926758</v>
      </c>
      <c r="D43" s="48">
        <v>3.4274001121520996</v>
      </c>
      <c r="E43" s="48">
        <f>AVERAGE(C43:D43)</f>
        <v>3.4033501148223877</v>
      </c>
      <c r="F43" s="49">
        <f>((E43-1.0523)/0.0055)</f>
        <v>427.4636572404342</v>
      </c>
    </row>
    <row r="44" spans="1:10" x14ac:dyDescent="0.25">
      <c r="C44" s="48">
        <v>3.3526999950408936</v>
      </c>
      <c r="D44" s="48">
        <v>3.353600025177002</v>
      </c>
      <c r="E44" s="48">
        <f>AVERAGE(C44:D44)</f>
        <v>3.3531500101089478</v>
      </c>
      <c r="F44" s="49">
        <f>((E44-1.0523)/0.0055)</f>
        <v>418.33636547435418</v>
      </c>
    </row>
  </sheetData>
  <mergeCells count="1">
    <mergeCell ref="A1:Q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Cold_food</vt:lpstr>
      <vt:lpstr>Cold_no food</vt:lpstr>
      <vt:lpstr>14 h fasted mice</vt:lpstr>
      <vt:lpstr>Ketones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lekhasri555@gmail.com</cp:lastModifiedBy>
  <cp:lastPrinted>2018-07-26T02:16:07Z</cp:lastPrinted>
  <dcterms:modified xsi:type="dcterms:W3CDTF">2023-09-03T20:47:56Z</dcterms:modified>
</cp:coreProperties>
</file>